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64011"/>
  <mc:AlternateContent xmlns:mc="http://schemas.openxmlformats.org/markup-compatibility/2006">
    <mc:Choice Requires="x15">
      <x15ac:absPath xmlns:x15ac="http://schemas.microsoft.com/office/spreadsheetml/2010/11/ac" url="G:\Use-cases\External Questionnaires\MNM\"/>
    </mc:Choice>
  </mc:AlternateContent>
  <bookViews>
    <workbookView xWindow="0" yWindow="0" windowWidth="28800" windowHeight="11400" activeTab="3"/>
  </bookViews>
  <sheets>
    <sheet name="IAAS" sheetId="14" r:id="rId1"/>
    <sheet name="SAAS" sheetId="15" r:id="rId2"/>
    <sheet name="Service Provider" sheetId="16" r:id="rId3"/>
    <sheet name="3rd party remote support" sheetId="17" r:id="rId4"/>
    <sheet name="Sheet1" sheetId="18" state="hidden" r:id="rId5"/>
    <sheet name="DropdownAntwoord" sheetId="9" state="hidden" r:id="rId6"/>
  </sheets>
  <definedNames>
    <definedName name="_xlnm._FilterDatabase" localSheetId="3" hidden="1">'3rd party remote support'!$A$9:$R$206</definedName>
    <definedName name="_xlnm._FilterDatabase" localSheetId="0" hidden="1">IAAS!$A$9:$R$222</definedName>
    <definedName name="_xlnm._FilterDatabase" localSheetId="1" hidden="1">SAAS!$A$9:$R$222</definedName>
    <definedName name="_xlnm._FilterDatabase" localSheetId="2" hidden="1">'Service Provider'!$A$9:$R$222</definedName>
    <definedName name="_xlnm.Print_Area" localSheetId="3">'3rd party remote support'!$A$1:$F$217</definedName>
    <definedName name="_xlnm.Print_Area" localSheetId="0">IAAS!$A$1:$F$233</definedName>
    <definedName name="_xlnm.Print_Area" localSheetId="1">SAAS!$A$1:$F$233</definedName>
    <definedName name="_xlnm.Print_Area" localSheetId="2">'Service Provider'!$A$1:$F$233</definedName>
    <definedName name="_xlnm.Print_Titles" localSheetId="3">'3rd party remote support'!$9:$9</definedName>
    <definedName name="_xlnm.Print_Titles" localSheetId="0">IAAS!$9:$9</definedName>
    <definedName name="_xlnm.Print_Titles" localSheetId="1">SAAS!$9:$9</definedName>
    <definedName name="_xlnm.Print_Titles" localSheetId="2">'Service Provider'!$9:$9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06" i="17" l="1"/>
  <c r="J206" i="17"/>
  <c r="I206" i="17"/>
  <c r="K205" i="17"/>
  <c r="J205" i="17"/>
  <c r="I205" i="17"/>
  <c r="K204" i="17"/>
  <c r="J204" i="17"/>
  <c r="I204" i="17"/>
  <c r="K203" i="17"/>
  <c r="J203" i="17"/>
  <c r="I203" i="17"/>
  <c r="K202" i="17"/>
  <c r="J202" i="17"/>
  <c r="I202" i="17"/>
  <c r="K201" i="17"/>
  <c r="J201" i="17"/>
  <c r="I201" i="17"/>
  <c r="K200" i="17"/>
  <c r="J200" i="17"/>
  <c r="I200" i="17"/>
  <c r="K199" i="17"/>
  <c r="J199" i="17"/>
  <c r="I199" i="17"/>
  <c r="K198" i="17"/>
  <c r="J198" i="17"/>
  <c r="I198" i="17"/>
  <c r="G198" i="17" s="1"/>
  <c r="K197" i="17"/>
  <c r="J197" i="17"/>
  <c r="I197" i="17"/>
  <c r="G197" i="17" s="1"/>
  <c r="K196" i="17"/>
  <c r="J196" i="17"/>
  <c r="I196" i="17"/>
  <c r="K195" i="17"/>
  <c r="J195" i="17"/>
  <c r="I195" i="17"/>
  <c r="K194" i="17"/>
  <c r="J194" i="17"/>
  <c r="I194" i="17"/>
  <c r="K193" i="17"/>
  <c r="J193" i="17"/>
  <c r="I193" i="17"/>
  <c r="K192" i="17"/>
  <c r="J192" i="17"/>
  <c r="I192" i="17"/>
  <c r="K191" i="17"/>
  <c r="J191" i="17"/>
  <c r="I191" i="17"/>
  <c r="K190" i="17"/>
  <c r="J190" i="17"/>
  <c r="I190" i="17"/>
  <c r="G190" i="17" s="1"/>
  <c r="K189" i="17"/>
  <c r="J189" i="17"/>
  <c r="I189" i="17"/>
  <c r="G189" i="17" s="1"/>
  <c r="K188" i="17"/>
  <c r="J188" i="17"/>
  <c r="I188" i="17"/>
  <c r="G188" i="17" s="1"/>
  <c r="K187" i="17"/>
  <c r="J187" i="17"/>
  <c r="I187" i="17"/>
  <c r="G187" i="17" s="1"/>
  <c r="K186" i="17"/>
  <c r="J186" i="17"/>
  <c r="I186" i="17"/>
  <c r="G186" i="17" s="1"/>
  <c r="K185" i="17"/>
  <c r="J185" i="17"/>
  <c r="I185" i="17"/>
  <c r="G185" i="17" s="1"/>
  <c r="K184" i="17"/>
  <c r="J184" i="17"/>
  <c r="I184" i="17"/>
  <c r="G184" i="17" s="1"/>
  <c r="K183" i="17"/>
  <c r="J183" i="17"/>
  <c r="I183" i="17"/>
  <c r="G183" i="17" s="1"/>
  <c r="K182" i="17"/>
  <c r="J182" i="17"/>
  <c r="I182" i="17"/>
  <c r="G182" i="17" s="1"/>
  <c r="K181" i="17"/>
  <c r="J181" i="17"/>
  <c r="I181" i="17"/>
  <c r="G181" i="17" s="1"/>
  <c r="K180" i="17"/>
  <c r="J180" i="17"/>
  <c r="I180" i="17"/>
  <c r="G180" i="17" s="1"/>
  <c r="K179" i="17"/>
  <c r="J179" i="17"/>
  <c r="I179" i="17"/>
  <c r="G179" i="17" s="1"/>
  <c r="K178" i="17"/>
  <c r="J178" i="17"/>
  <c r="I178" i="17"/>
  <c r="G178" i="17" s="1"/>
  <c r="K177" i="17"/>
  <c r="J177" i="17"/>
  <c r="I177" i="17"/>
  <c r="G177" i="17" s="1"/>
  <c r="K176" i="17"/>
  <c r="J176" i="17"/>
  <c r="I176" i="17"/>
  <c r="G176" i="17" s="1"/>
  <c r="K175" i="17"/>
  <c r="J175" i="17"/>
  <c r="I175" i="17"/>
  <c r="G175" i="17" s="1"/>
  <c r="K174" i="17"/>
  <c r="J174" i="17"/>
  <c r="I174" i="17"/>
  <c r="G174" i="17" s="1"/>
  <c r="K173" i="17"/>
  <c r="J173" i="17"/>
  <c r="I173" i="17"/>
  <c r="G173" i="17" s="1"/>
  <c r="K172" i="17"/>
  <c r="J172" i="17"/>
  <c r="I172" i="17"/>
  <c r="G172" i="17" s="1"/>
  <c r="K171" i="17"/>
  <c r="J171" i="17"/>
  <c r="I171" i="17"/>
  <c r="G171" i="17" s="1"/>
  <c r="K170" i="17"/>
  <c r="J170" i="17"/>
  <c r="I170" i="17"/>
  <c r="G170" i="17" s="1"/>
  <c r="K169" i="17"/>
  <c r="J169" i="17"/>
  <c r="I169" i="17"/>
  <c r="G169" i="17" s="1"/>
  <c r="K168" i="17"/>
  <c r="J168" i="17"/>
  <c r="I168" i="17"/>
  <c r="G168" i="17" s="1"/>
  <c r="K167" i="17"/>
  <c r="J167" i="17"/>
  <c r="I167" i="17"/>
  <c r="G167" i="17" s="1"/>
  <c r="K166" i="17"/>
  <c r="J166" i="17"/>
  <c r="I166" i="17"/>
  <c r="G166" i="17" s="1"/>
  <c r="K165" i="17"/>
  <c r="J165" i="17"/>
  <c r="I165" i="17"/>
  <c r="G165" i="17" s="1"/>
  <c r="K164" i="17"/>
  <c r="J164" i="17"/>
  <c r="I164" i="17"/>
  <c r="G164" i="17" s="1"/>
  <c r="K163" i="17"/>
  <c r="J163" i="17"/>
  <c r="I163" i="17"/>
  <c r="G163" i="17" s="1"/>
  <c r="K162" i="17"/>
  <c r="J162" i="17"/>
  <c r="I162" i="17"/>
  <c r="G162" i="17" s="1"/>
  <c r="K161" i="17"/>
  <c r="J161" i="17"/>
  <c r="I161" i="17"/>
  <c r="G161" i="17" s="1"/>
  <c r="K160" i="17"/>
  <c r="J160" i="17"/>
  <c r="I160" i="17"/>
  <c r="G160" i="17" s="1"/>
  <c r="K159" i="17"/>
  <c r="J159" i="17"/>
  <c r="I159" i="17"/>
  <c r="G159" i="17" s="1"/>
  <c r="K158" i="17"/>
  <c r="J158" i="17"/>
  <c r="I158" i="17"/>
  <c r="G158" i="17" s="1"/>
  <c r="K157" i="17"/>
  <c r="J157" i="17"/>
  <c r="I157" i="17"/>
  <c r="G157" i="17" s="1"/>
  <c r="K156" i="17"/>
  <c r="J156" i="17"/>
  <c r="I156" i="17"/>
  <c r="G156" i="17" s="1"/>
  <c r="K155" i="17"/>
  <c r="J155" i="17"/>
  <c r="I155" i="17"/>
  <c r="K154" i="17"/>
  <c r="J154" i="17"/>
  <c r="I154" i="17"/>
  <c r="K153" i="17"/>
  <c r="J153" i="17"/>
  <c r="I153" i="17"/>
  <c r="K152" i="17"/>
  <c r="J152" i="17"/>
  <c r="I152" i="17"/>
  <c r="K151" i="17"/>
  <c r="J151" i="17"/>
  <c r="I151" i="17"/>
  <c r="K150" i="17"/>
  <c r="J150" i="17"/>
  <c r="I150" i="17"/>
  <c r="K149" i="17"/>
  <c r="J149" i="17"/>
  <c r="I149" i="17"/>
  <c r="K148" i="17"/>
  <c r="J148" i="17"/>
  <c r="I148" i="17"/>
  <c r="G148" i="17" s="1"/>
  <c r="K147" i="17"/>
  <c r="J147" i="17"/>
  <c r="I147" i="17"/>
  <c r="G147" i="17" s="1"/>
  <c r="K146" i="17"/>
  <c r="J146" i="17"/>
  <c r="I146" i="17"/>
  <c r="G146" i="17" s="1"/>
  <c r="K145" i="17"/>
  <c r="J145" i="17"/>
  <c r="I145" i="17"/>
  <c r="G145" i="17" s="1"/>
  <c r="K144" i="17"/>
  <c r="J144" i="17"/>
  <c r="I144" i="17"/>
  <c r="G144" i="17" s="1"/>
  <c r="K143" i="17"/>
  <c r="J143" i="17"/>
  <c r="I143" i="17"/>
  <c r="G143" i="17" s="1"/>
  <c r="K142" i="17"/>
  <c r="J142" i="17"/>
  <c r="I142" i="17"/>
  <c r="G142" i="17" s="1"/>
  <c r="K141" i="17"/>
  <c r="J141" i="17"/>
  <c r="I141" i="17"/>
  <c r="G141" i="17" s="1"/>
  <c r="K140" i="17"/>
  <c r="J140" i="17"/>
  <c r="I140" i="17"/>
  <c r="G140" i="17" s="1"/>
  <c r="K139" i="17"/>
  <c r="J139" i="17"/>
  <c r="I139" i="17"/>
  <c r="G139" i="17" s="1"/>
  <c r="K138" i="17"/>
  <c r="J138" i="17"/>
  <c r="I138" i="17"/>
  <c r="G138" i="17" s="1"/>
  <c r="K137" i="17"/>
  <c r="J137" i="17"/>
  <c r="I137" i="17"/>
  <c r="G137" i="17" s="1"/>
  <c r="K136" i="17"/>
  <c r="J136" i="17"/>
  <c r="I136" i="17"/>
  <c r="K135" i="17"/>
  <c r="J135" i="17"/>
  <c r="I135" i="17"/>
  <c r="K134" i="17"/>
  <c r="J134" i="17"/>
  <c r="I134" i="17"/>
  <c r="K133" i="17"/>
  <c r="J133" i="17"/>
  <c r="I133" i="17"/>
  <c r="K132" i="17"/>
  <c r="J132" i="17"/>
  <c r="I132" i="17"/>
  <c r="K131" i="17"/>
  <c r="J131" i="17"/>
  <c r="I131" i="17"/>
  <c r="K130" i="17"/>
  <c r="J130" i="17"/>
  <c r="I130" i="17"/>
  <c r="K129" i="17"/>
  <c r="J129" i="17"/>
  <c r="I129" i="17"/>
  <c r="K128" i="17"/>
  <c r="J128" i="17"/>
  <c r="I128" i="17"/>
  <c r="K127" i="17"/>
  <c r="J127" i="17"/>
  <c r="I127" i="17"/>
  <c r="K126" i="17"/>
  <c r="J126" i="17"/>
  <c r="I126" i="17"/>
  <c r="K125" i="17"/>
  <c r="J125" i="17"/>
  <c r="I125" i="17"/>
  <c r="K124" i="17"/>
  <c r="J124" i="17"/>
  <c r="I124" i="17"/>
  <c r="K123" i="17"/>
  <c r="J123" i="17"/>
  <c r="I123" i="17"/>
  <c r="K122" i="17"/>
  <c r="J122" i="17"/>
  <c r="I122" i="17"/>
  <c r="K121" i="17"/>
  <c r="J121" i="17"/>
  <c r="I121" i="17"/>
  <c r="K120" i="17"/>
  <c r="J120" i="17"/>
  <c r="I120" i="17"/>
  <c r="K119" i="17"/>
  <c r="J119" i="17"/>
  <c r="I119" i="17"/>
  <c r="K118" i="17"/>
  <c r="J118" i="17"/>
  <c r="I118" i="17"/>
  <c r="K117" i="17"/>
  <c r="J117" i="17"/>
  <c r="I117" i="17"/>
  <c r="K116" i="17"/>
  <c r="J116" i="17"/>
  <c r="I116" i="17"/>
  <c r="K115" i="17"/>
  <c r="J115" i="17"/>
  <c r="I115" i="17"/>
  <c r="K114" i="17"/>
  <c r="J114" i="17"/>
  <c r="I114" i="17"/>
  <c r="K113" i="17"/>
  <c r="J113" i="17"/>
  <c r="I113" i="17"/>
  <c r="K112" i="17"/>
  <c r="J112" i="17"/>
  <c r="I112" i="17"/>
  <c r="K111" i="17"/>
  <c r="J111" i="17"/>
  <c r="I111" i="17"/>
  <c r="K110" i="17"/>
  <c r="J110" i="17"/>
  <c r="I110" i="17"/>
  <c r="K109" i="17"/>
  <c r="J109" i="17"/>
  <c r="I109" i="17"/>
  <c r="K108" i="17"/>
  <c r="J108" i="17"/>
  <c r="I108" i="17"/>
  <c r="K107" i="17"/>
  <c r="J107" i="17"/>
  <c r="I107" i="17"/>
  <c r="K106" i="17"/>
  <c r="J106" i="17"/>
  <c r="I106" i="17"/>
  <c r="K105" i="17"/>
  <c r="J105" i="17"/>
  <c r="I105" i="17"/>
  <c r="K104" i="17"/>
  <c r="J104" i="17"/>
  <c r="I104" i="17"/>
  <c r="K103" i="17"/>
  <c r="J103" i="17"/>
  <c r="I103" i="17"/>
  <c r="K102" i="17"/>
  <c r="J102" i="17"/>
  <c r="I102" i="17"/>
  <c r="K101" i="17"/>
  <c r="J101" i="17"/>
  <c r="I101" i="17"/>
  <c r="K100" i="17"/>
  <c r="J100" i="17"/>
  <c r="I100" i="17"/>
  <c r="K99" i="17"/>
  <c r="J99" i="17"/>
  <c r="I99" i="17"/>
  <c r="K98" i="17"/>
  <c r="J98" i="17"/>
  <c r="I98" i="17"/>
  <c r="K97" i="17"/>
  <c r="J97" i="17"/>
  <c r="I97" i="17"/>
  <c r="K96" i="17"/>
  <c r="J96" i="17"/>
  <c r="I96" i="17"/>
  <c r="K95" i="17"/>
  <c r="J95" i="17"/>
  <c r="I95" i="17"/>
  <c r="K94" i="17"/>
  <c r="J94" i="17"/>
  <c r="I94" i="17"/>
  <c r="K93" i="17"/>
  <c r="J93" i="17"/>
  <c r="I93" i="17"/>
  <c r="K92" i="17"/>
  <c r="J92" i="17"/>
  <c r="I92" i="17"/>
  <c r="K91" i="17"/>
  <c r="J91" i="17"/>
  <c r="I91" i="17"/>
  <c r="K90" i="17"/>
  <c r="J90" i="17"/>
  <c r="I90" i="17"/>
  <c r="K89" i="17"/>
  <c r="J89" i="17"/>
  <c r="I89" i="17"/>
  <c r="K88" i="17"/>
  <c r="J88" i="17"/>
  <c r="I88" i="17"/>
  <c r="K87" i="17"/>
  <c r="J87" i="17"/>
  <c r="I87" i="17"/>
  <c r="K86" i="17"/>
  <c r="J86" i="17"/>
  <c r="I86" i="17"/>
  <c r="K85" i="17"/>
  <c r="J85" i="17"/>
  <c r="I85" i="17"/>
  <c r="G85" i="17" s="1"/>
  <c r="K84" i="17"/>
  <c r="J84" i="17"/>
  <c r="I84" i="17"/>
  <c r="G84" i="17" s="1"/>
  <c r="K83" i="17"/>
  <c r="J83" i="17"/>
  <c r="I83" i="17"/>
  <c r="K82" i="17"/>
  <c r="J82" i="17"/>
  <c r="I82" i="17"/>
  <c r="K81" i="17"/>
  <c r="J81" i="17"/>
  <c r="I81" i="17"/>
  <c r="K80" i="17"/>
  <c r="J80" i="17"/>
  <c r="I80" i="17"/>
  <c r="K79" i="17"/>
  <c r="J79" i="17"/>
  <c r="I79" i="17"/>
  <c r="K78" i="17"/>
  <c r="J78" i="17"/>
  <c r="I78" i="17"/>
  <c r="G78" i="17" s="1"/>
  <c r="K77" i="17"/>
  <c r="J77" i="17"/>
  <c r="I77" i="17"/>
  <c r="G77" i="17" s="1"/>
  <c r="K76" i="17"/>
  <c r="J76" i="17"/>
  <c r="I76" i="17"/>
  <c r="G76" i="17" s="1"/>
  <c r="K75" i="17"/>
  <c r="J75" i="17"/>
  <c r="I75" i="17"/>
  <c r="G75" i="17" s="1"/>
  <c r="K74" i="17"/>
  <c r="J74" i="17"/>
  <c r="I74" i="17"/>
  <c r="K73" i="17"/>
  <c r="J73" i="17"/>
  <c r="I73" i="17"/>
  <c r="G73" i="17" s="1"/>
  <c r="K72" i="17"/>
  <c r="J72" i="17"/>
  <c r="I72" i="17"/>
  <c r="K71" i="17"/>
  <c r="J71" i="17"/>
  <c r="I71" i="17"/>
  <c r="K70" i="17"/>
  <c r="J70" i="17"/>
  <c r="I70" i="17"/>
  <c r="K69" i="17"/>
  <c r="J69" i="17"/>
  <c r="I69" i="17"/>
  <c r="K68" i="17"/>
  <c r="J68" i="17"/>
  <c r="I68" i="17"/>
  <c r="K67" i="17"/>
  <c r="J67" i="17"/>
  <c r="I67" i="17"/>
  <c r="K66" i="17"/>
  <c r="J66" i="17"/>
  <c r="I66" i="17"/>
  <c r="K65" i="17"/>
  <c r="J65" i="17"/>
  <c r="I65" i="17"/>
  <c r="K64" i="17"/>
  <c r="J64" i="17"/>
  <c r="I64" i="17"/>
  <c r="K63" i="17"/>
  <c r="J63" i="17"/>
  <c r="I63" i="17"/>
  <c r="K62" i="17"/>
  <c r="J62" i="17"/>
  <c r="I62" i="17"/>
  <c r="K61" i="17"/>
  <c r="J61" i="17"/>
  <c r="I61" i="17"/>
  <c r="K60" i="17"/>
  <c r="J60" i="17"/>
  <c r="I60" i="17"/>
  <c r="K59" i="17"/>
  <c r="J59" i="17"/>
  <c r="I59" i="17"/>
  <c r="K58" i="17"/>
  <c r="J58" i="17"/>
  <c r="I58" i="17"/>
  <c r="K57" i="17"/>
  <c r="J57" i="17"/>
  <c r="I57" i="17"/>
  <c r="K56" i="17"/>
  <c r="J56" i="17"/>
  <c r="I56" i="17"/>
  <c r="G56" i="17" s="1"/>
  <c r="K55" i="17"/>
  <c r="J55" i="17"/>
  <c r="I55" i="17"/>
  <c r="G55" i="17" s="1"/>
  <c r="K54" i="17"/>
  <c r="J54" i="17"/>
  <c r="I54" i="17"/>
  <c r="G54" i="17" s="1"/>
  <c r="K53" i="17"/>
  <c r="J53" i="17"/>
  <c r="I53" i="17"/>
  <c r="K52" i="17"/>
  <c r="J52" i="17"/>
  <c r="I52" i="17"/>
  <c r="K51" i="17"/>
  <c r="J51" i="17"/>
  <c r="I51" i="17"/>
  <c r="K50" i="17"/>
  <c r="J50" i="17"/>
  <c r="I50" i="17"/>
  <c r="K49" i="17"/>
  <c r="J49" i="17"/>
  <c r="I49" i="17"/>
  <c r="K48" i="17"/>
  <c r="J48" i="17"/>
  <c r="I48" i="17"/>
  <c r="K47" i="17"/>
  <c r="J47" i="17"/>
  <c r="I47" i="17"/>
  <c r="K46" i="17"/>
  <c r="J46" i="17"/>
  <c r="I46" i="17"/>
  <c r="K45" i="17"/>
  <c r="J45" i="17"/>
  <c r="I45" i="17"/>
  <c r="K44" i="17"/>
  <c r="J44" i="17"/>
  <c r="I44" i="17"/>
  <c r="K43" i="17"/>
  <c r="J43" i="17"/>
  <c r="I43" i="17"/>
  <c r="K42" i="17"/>
  <c r="J42" i="17"/>
  <c r="I42" i="17"/>
  <c r="K41" i="17"/>
  <c r="J41" i="17"/>
  <c r="I41" i="17"/>
  <c r="K40" i="17"/>
  <c r="J40" i="17"/>
  <c r="I40" i="17"/>
  <c r="K39" i="17"/>
  <c r="J39" i="17"/>
  <c r="I39" i="17"/>
  <c r="K38" i="17"/>
  <c r="J38" i="17"/>
  <c r="I38" i="17"/>
  <c r="K37" i="17"/>
  <c r="J37" i="17"/>
  <c r="I37" i="17"/>
  <c r="K36" i="17"/>
  <c r="J36" i="17"/>
  <c r="I36" i="17"/>
  <c r="K35" i="17"/>
  <c r="J35" i="17"/>
  <c r="I35" i="17"/>
  <c r="K34" i="17"/>
  <c r="J34" i="17"/>
  <c r="I34" i="17"/>
  <c r="K33" i="17"/>
  <c r="J33" i="17"/>
  <c r="I33" i="17"/>
  <c r="K32" i="17"/>
  <c r="J32" i="17"/>
  <c r="I32" i="17"/>
  <c r="K31" i="17"/>
  <c r="J31" i="17"/>
  <c r="I31" i="17"/>
  <c r="K30" i="17"/>
  <c r="J30" i="17"/>
  <c r="I30" i="17"/>
  <c r="G30" i="17" s="1"/>
  <c r="K29" i="17"/>
  <c r="J29" i="17"/>
  <c r="I29" i="17"/>
  <c r="K28" i="17"/>
  <c r="J28" i="17"/>
  <c r="I28" i="17"/>
  <c r="K27" i="17"/>
  <c r="J27" i="17"/>
  <c r="I27" i="17"/>
  <c r="K26" i="17"/>
  <c r="J26" i="17"/>
  <c r="I26" i="17"/>
  <c r="K25" i="17"/>
  <c r="J25" i="17"/>
  <c r="I25" i="17"/>
  <c r="K24" i="17"/>
  <c r="J24" i="17"/>
  <c r="I24" i="17"/>
  <c r="K23" i="17"/>
  <c r="J23" i="17"/>
  <c r="I23" i="17"/>
  <c r="K22" i="17"/>
  <c r="J22" i="17"/>
  <c r="I22" i="17"/>
  <c r="K21" i="17"/>
  <c r="J21" i="17"/>
  <c r="I21" i="17"/>
  <c r="K20" i="17"/>
  <c r="J20" i="17"/>
  <c r="I20" i="17"/>
  <c r="K19" i="17"/>
  <c r="J19" i="17"/>
  <c r="I19" i="17"/>
  <c r="K18" i="17"/>
  <c r="J18" i="17"/>
  <c r="I18" i="17"/>
  <c r="K17" i="17"/>
  <c r="J17" i="17"/>
  <c r="I17" i="17"/>
  <c r="K16" i="17"/>
  <c r="J16" i="17"/>
  <c r="I16" i="17"/>
  <c r="K15" i="17"/>
  <c r="J15" i="17"/>
  <c r="I15" i="17"/>
  <c r="K14" i="17"/>
  <c r="J14" i="17"/>
  <c r="I14" i="17"/>
  <c r="K13" i="17"/>
  <c r="J13" i="17"/>
  <c r="I13" i="17"/>
  <c r="K12" i="17"/>
  <c r="J12" i="17"/>
  <c r="I12" i="17"/>
  <c r="K11" i="17"/>
  <c r="J11" i="17"/>
  <c r="I11" i="17"/>
  <c r="K10" i="17"/>
  <c r="J10" i="17"/>
  <c r="I10" i="17"/>
  <c r="K222" i="16"/>
  <c r="J222" i="16"/>
  <c r="I222" i="16"/>
  <c r="K221" i="16"/>
  <c r="J221" i="16"/>
  <c r="I221" i="16"/>
  <c r="K220" i="16"/>
  <c r="J220" i="16"/>
  <c r="I220" i="16"/>
  <c r="K219" i="16"/>
  <c r="J219" i="16"/>
  <c r="I219" i="16"/>
  <c r="K218" i="16"/>
  <c r="J218" i="16"/>
  <c r="I218" i="16"/>
  <c r="K217" i="16"/>
  <c r="J217" i="16"/>
  <c r="I217" i="16"/>
  <c r="K216" i="16"/>
  <c r="J216" i="16"/>
  <c r="I216" i="16"/>
  <c r="K215" i="16"/>
  <c r="J215" i="16"/>
  <c r="I215" i="16"/>
  <c r="K214" i="16"/>
  <c r="J214" i="16"/>
  <c r="I214" i="16"/>
  <c r="G214" i="16" s="1"/>
  <c r="K213" i="16"/>
  <c r="J213" i="16"/>
  <c r="I213" i="16"/>
  <c r="G213" i="16" s="1"/>
  <c r="K212" i="16"/>
  <c r="J212" i="16"/>
  <c r="I212" i="16"/>
  <c r="K211" i="16"/>
  <c r="J211" i="16"/>
  <c r="I211" i="16"/>
  <c r="K210" i="16"/>
  <c r="J210" i="16"/>
  <c r="I210" i="16"/>
  <c r="K209" i="16"/>
  <c r="J209" i="16"/>
  <c r="I209" i="16"/>
  <c r="K208" i="16"/>
  <c r="J208" i="16"/>
  <c r="I208" i="16"/>
  <c r="K207" i="16"/>
  <c r="J207" i="16"/>
  <c r="I207" i="16"/>
  <c r="K206" i="16"/>
  <c r="J206" i="16"/>
  <c r="I206" i="16"/>
  <c r="G206" i="16" s="1"/>
  <c r="K205" i="16"/>
  <c r="J205" i="16"/>
  <c r="I205" i="16"/>
  <c r="G205" i="16" s="1"/>
  <c r="K204" i="16"/>
  <c r="J204" i="16"/>
  <c r="I204" i="16"/>
  <c r="G204" i="16" s="1"/>
  <c r="K203" i="16"/>
  <c r="J203" i="16"/>
  <c r="I203" i="16"/>
  <c r="G203" i="16" s="1"/>
  <c r="K202" i="16"/>
  <c r="J202" i="16"/>
  <c r="I202" i="16"/>
  <c r="G202" i="16" s="1"/>
  <c r="K201" i="16"/>
  <c r="J201" i="16"/>
  <c r="I201" i="16"/>
  <c r="G201" i="16" s="1"/>
  <c r="K200" i="16"/>
  <c r="J200" i="16"/>
  <c r="I200" i="16"/>
  <c r="G200" i="16" s="1"/>
  <c r="K199" i="16"/>
  <c r="J199" i="16"/>
  <c r="I199" i="16"/>
  <c r="G199" i="16" s="1"/>
  <c r="K198" i="16"/>
  <c r="J198" i="16"/>
  <c r="I198" i="16"/>
  <c r="G198" i="16" s="1"/>
  <c r="K197" i="16"/>
  <c r="J197" i="16"/>
  <c r="I197" i="16"/>
  <c r="G197" i="16" s="1"/>
  <c r="K196" i="16"/>
  <c r="J196" i="16"/>
  <c r="I196" i="16"/>
  <c r="G196" i="16" s="1"/>
  <c r="K195" i="16"/>
  <c r="J195" i="16"/>
  <c r="I195" i="16"/>
  <c r="G195" i="16" s="1"/>
  <c r="K194" i="16"/>
  <c r="J194" i="16"/>
  <c r="I194" i="16"/>
  <c r="G194" i="16" s="1"/>
  <c r="K193" i="16"/>
  <c r="J193" i="16"/>
  <c r="I193" i="16"/>
  <c r="G193" i="16" s="1"/>
  <c r="K192" i="16"/>
  <c r="J192" i="16"/>
  <c r="I192" i="16"/>
  <c r="G192" i="16" s="1"/>
  <c r="K191" i="16"/>
  <c r="J191" i="16"/>
  <c r="I191" i="16"/>
  <c r="G191" i="16" s="1"/>
  <c r="K190" i="16"/>
  <c r="J190" i="16"/>
  <c r="I190" i="16"/>
  <c r="G190" i="16" s="1"/>
  <c r="K189" i="16"/>
  <c r="J189" i="16"/>
  <c r="I189" i="16"/>
  <c r="G189" i="16" s="1"/>
  <c r="K188" i="16"/>
  <c r="J188" i="16"/>
  <c r="I188" i="16"/>
  <c r="G188" i="16" s="1"/>
  <c r="K187" i="16"/>
  <c r="J187" i="16"/>
  <c r="I187" i="16"/>
  <c r="G187" i="16" s="1"/>
  <c r="K186" i="16"/>
  <c r="J186" i="16"/>
  <c r="I186" i="16"/>
  <c r="G186" i="16" s="1"/>
  <c r="K185" i="16"/>
  <c r="J185" i="16"/>
  <c r="I185" i="16"/>
  <c r="G185" i="16" s="1"/>
  <c r="K184" i="16"/>
  <c r="J184" i="16"/>
  <c r="I184" i="16"/>
  <c r="G184" i="16" s="1"/>
  <c r="K183" i="16"/>
  <c r="J183" i="16"/>
  <c r="I183" i="16"/>
  <c r="G183" i="16" s="1"/>
  <c r="K182" i="16"/>
  <c r="J182" i="16"/>
  <c r="I182" i="16"/>
  <c r="G182" i="16" s="1"/>
  <c r="K181" i="16"/>
  <c r="J181" i="16"/>
  <c r="I181" i="16"/>
  <c r="G181" i="16" s="1"/>
  <c r="K180" i="16"/>
  <c r="J180" i="16"/>
  <c r="I180" i="16"/>
  <c r="G180" i="16" s="1"/>
  <c r="K179" i="16"/>
  <c r="J179" i="16"/>
  <c r="I179" i="16"/>
  <c r="G179" i="16" s="1"/>
  <c r="K178" i="16"/>
  <c r="J178" i="16"/>
  <c r="I178" i="16"/>
  <c r="G178" i="16" s="1"/>
  <c r="K177" i="16"/>
  <c r="J177" i="16"/>
  <c r="I177" i="16"/>
  <c r="G177" i="16" s="1"/>
  <c r="K176" i="16"/>
  <c r="J176" i="16"/>
  <c r="I176" i="16"/>
  <c r="G176" i="16"/>
  <c r="K175" i="16"/>
  <c r="J175" i="16"/>
  <c r="I175" i="16"/>
  <c r="G175" i="16" s="1"/>
  <c r="K174" i="16"/>
  <c r="J174" i="16"/>
  <c r="I174" i="16"/>
  <c r="G174" i="16" s="1"/>
  <c r="K173" i="16"/>
  <c r="J173" i="16"/>
  <c r="I173" i="16"/>
  <c r="G173" i="16" s="1"/>
  <c r="K172" i="16"/>
  <c r="J172" i="16"/>
  <c r="I172" i="16"/>
  <c r="G172" i="16" s="1"/>
  <c r="K171" i="16"/>
  <c r="J171" i="16"/>
  <c r="I171" i="16"/>
  <c r="G171" i="16" s="1"/>
  <c r="K170" i="16"/>
  <c r="J170" i="16"/>
  <c r="I170" i="16"/>
  <c r="G170" i="16" s="1"/>
  <c r="K169" i="16"/>
  <c r="J169" i="16"/>
  <c r="I169" i="16"/>
  <c r="K168" i="16"/>
  <c r="J168" i="16"/>
  <c r="I168" i="16"/>
  <c r="K167" i="16"/>
  <c r="J167" i="16"/>
  <c r="I167" i="16"/>
  <c r="K166" i="16"/>
  <c r="J166" i="16"/>
  <c r="I166" i="16"/>
  <c r="K165" i="16"/>
  <c r="J165" i="16"/>
  <c r="I165" i="16"/>
  <c r="K164" i="16"/>
  <c r="J164" i="16"/>
  <c r="I164" i="16"/>
  <c r="K163" i="16"/>
  <c r="J163" i="16"/>
  <c r="I163" i="16"/>
  <c r="K162" i="16"/>
  <c r="J162" i="16"/>
  <c r="I162" i="16"/>
  <c r="K161" i="16"/>
  <c r="J161" i="16"/>
  <c r="I161" i="16"/>
  <c r="G161" i="16" s="1"/>
  <c r="K160" i="16"/>
  <c r="J160" i="16"/>
  <c r="I160" i="16"/>
  <c r="G160" i="16" s="1"/>
  <c r="K159" i="16"/>
  <c r="J159" i="16"/>
  <c r="I159" i="16"/>
  <c r="G159" i="16" s="1"/>
  <c r="K158" i="16"/>
  <c r="J158" i="16"/>
  <c r="I158" i="16"/>
  <c r="K157" i="16"/>
  <c r="J157" i="16"/>
  <c r="I157" i="16"/>
  <c r="G157" i="16" s="1"/>
  <c r="K156" i="16"/>
  <c r="J156" i="16"/>
  <c r="I156" i="16"/>
  <c r="G156" i="16" s="1"/>
  <c r="K155" i="16"/>
  <c r="J155" i="16"/>
  <c r="I155" i="16"/>
  <c r="G155" i="16" s="1"/>
  <c r="K154" i="16"/>
  <c r="J154" i="16"/>
  <c r="I154" i="16"/>
  <c r="G154" i="16" s="1"/>
  <c r="K153" i="16"/>
  <c r="J153" i="16"/>
  <c r="I153" i="16"/>
  <c r="G153" i="16" s="1"/>
  <c r="K152" i="16"/>
  <c r="J152" i="16"/>
  <c r="I152" i="16"/>
  <c r="G152" i="16" s="1"/>
  <c r="K151" i="16"/>
  <c r="J151" i="16"/>
  <c r="I151" i="16"/>
  <c r="G151" i="16"/>
  <c r="K150" i="16"/>
  <c r="J150" i="16"/>
  <c r="I150" i="16"/>
  <c r="G150" i="16" s="1"/>
  <c r="K149" i="16"/>
  <c r="J149" i="16"/>
  <c r="I149" i="16"/>
  <c r="G149" i="16" s="1"/>
  <c r="K148" i="16"/>
  <c r="J148" i="16"/>
  <c r="I148" i="16"/>
  <c r="G148" i="16" s="1"/>
  <c r="K147" i="16"/>
  <c r="J147" i="16"/>
  <c r="I147" i="16"/>
  <c r="G147" i="16" s="1"/>
  <c r="K146" i="16"/>
  <c r="J146" i="16"/>
  <c r="I146" i="16"/>
  <c r="G146" i="16" s="1"/>
  <c r="K145" i="16"/>
  <c r="J145" i="16"/>
  <c r="I145" i="16"/>
  <c r="G145" i="16" s="1"/>
  <c r="K144" i="16"/>
  <c r="J144" i="16"/>
  <c r="I144" i="16"/>
  <c r="K143" i="16"/>
  <c r="J143" i="16"/>
  <c r="I143" i="16"/>
  <c r="K142" i="16"/>
  <c r="J142" i="16"/>
  <c r="I142" i="16"/>
  <c r="K141" i="16"/>
  <c r="J141" i="16"/>
  <c r="I141" i="16"/>
  <c r="K140" i="16"/>
  <c r="J140" i="16"/>
  <c r="I140" i="16"/>
  <c r="K139" i="16"/>
  <c r="J139" i="16"/>
  <c r="I139" i="16"/>
  <c r="K138" i="16"/>
  <c r="J138" i="16"/>
  <c r="I138" i="16"/>
  <c r="K137" i="16"/>
  <c r="J137" i="16"/>
  <c r="I137" i="16"/>
  <c r="K136" i="16"/>
  <c r="J136" i="16"/>
  <c r="I136" i="16"/>
  <c r="K135" i="16"/>
  <c r="J135" i="16"/>
  <c r="I135" i="16"/>
  <c r="K134" i="16"/>
  <c r="J134" i="16"/>
  <c r="I134" i="16"/>
  <c r="K133" i="16"/>
  <c r="J133" i="16"/>
  <c r="I133" i="16"/>
  <c r="K132" i="16"/>
  <c r="J132" i="16"/>
  <c r="I132" i="16"/>
  <c r="K131" i="16"/>
  <c r="J131" i="16"/>
  <c r="I131" i="16"/>
  <c r="K130" i="16"/>
  <c r="J130" i="16"/>
  <c r="I130" i="16"/>
  <c r="K129" i="16"/>
  <c r="J129" i="16"/>
  <c r="I129" i="16"/>
  <c r="K128" i="16"/>
  <c r="J128" i="16"/>
  <c r="I128" i="16"/>
  <c r="K127" i="16"/>
  <c r="J127" i="16"/>
  <c r="I127" i="16"/>
  <c r="K126" i="16"/>
  <c r="J126" i="16"/>
  <c r="I126" i="16"/>
  <c r="K125" i="16"/>
  <c r="J125" i="16"/>
  <c r="I125" i="16"/>
  <c r="K124" i="16"/>
  <c r="J124" i="16"/>
  <c r="I124" i="16"/>
  <c r="K123" i="16"/>
  <c r="J123" i="16"/>
  <c r="I123" i="16"/>
  <c r="K122" i="16"/>
  <c r="J122" i="16"/>
  <c r="I122" i="16"/>
  <c r="K121" i="16"/>
  <c r="J121" i="16"/>
  <c r="I121" i="16"/>
  <c r="K120" i="16"/>
  <c r="J120" i="16"/>
  <c r="I120" i="16"/>
  <c r="K119" i="16"/>
  <c r="J119" i="16"/>
  <c r="I119" i="16"/>
  <c r="K118" i="16"/>
  <c r="J118" i="16"/>
  <c r="I118" i="16"/>
  <c r="K117" i="16"/>
  <c r="J117" i="16"/>
  <c r="I117" i="16"/>
  <c r="K116" i="16"/>
  <c r="J116" i="16"/>
  <c r="I116" i="16"/>
  <c r="K115" i="16"/>
  <c r="J115" i="16"/>
  <c r="I115" i="16"/>
  <c r="K114" i="16"/>
  <c r="J114" i="16"/>
  <c r="I114" i="16"/>
  <c r="K113" i="16"/>
  <c r="J113" i="16"/>
  <c r="I113" i="16"/>
  <c r="K112" i="16"/>
  <c r="J112" i="16"/>
  <c r="I112" i="16"/>
  <c r="K111" i="16"/>
  <c r="J111" i="16"/>
  <c r="I111" i="16"/>
  <c r="K110" i="16"/>
  <c r="J110" i="16"/>
  <c r="I110" i="16"/>
  <c r="K109" i="16"/>
  <c r="J109" i="16"/>
  <c r="I109" i="16"/>
  <c r="K108" i="16"/>
  <c r="J108" i="16"/>
  <c r="I108" i="16"/>
  <c r="K107" i="16"/>
  <c r="J107" i="16"/>
  <c r="I107" i="16"/>
  <c r="K106" i="16"/>
  <c r="J106" i="16"/>
  <c r="I106" i="16"/>
  <c r="K105" i="16"/>
  <c r="J105" i="16"/>
  <c r="I105" i="16"/>
  <c r="K104" i="16"/>
  <c r="J104" i="16"/>
  <c r="I104" i="16"/>
  <c r="K103" i="16"/>
  <c r="J103" i="16"/>
  <c r="I103" i="16"/>
  <c r="K102" i="16"/>
  <c r="J102" i="16"/>
  <c r="I102" i="16"/>
  <c r="K101" i="16"/>
  <c r="J101" i="16"/>
  <c r="I101" i="16"/>
  <c r="K100" i="16"/>
  <c r="J100" i="16"/>
  <c r="I100" i="16"/>
  <c r="K99" i="16"/>
  <c r="J99" i="16"/>
  <c r="I99" i="16"/>
  <c r="K98" i="16"/>
  <c r="J98" i="16"/>
  <c r="I98" i="16"/>
  <c r="K97" i="16"/>
  <c r="J97" i="16"/>
  <c r="I97" i="16"/>
  <c r="K96" i="16"/>
  <c r="J96" i="16"/>
  <c r="I96" i="16"/>
  <c r="K95" i="16"/>
  <c r="J95" i="16"/>
  <c r="I95" i="16"/>
  <c r="K94" i="16"/>
  <c r="J94" i="16"/>
  <c r="I94" i="16"/>
  <c r="K93" i="16"/>
  <c r="J93" i="16"/>
  <c r="I93" i="16"/>
  <c r="K92" i="16"/>
  <c r="J92" i="16"/>
  <c r="I92" i="16"/>
  <c r="K91" i="16"/>
  <c r="J91" i="16"/>
  <c r="I91" i="16"/>
  <c r="K90" i="16"/>
  <c r="J90" i="16"/>
  <c r="I90" i="16"/>
  <c r="K89" i="16"/>
  <c r="J89" i="16"/>
  <c r="I89" i="16"/>
  <c r="K88" i="16"/>
  <c r="J88" i="16"/>
  <c r="I88" i="16"/>
  <c r="K87" i="16"/>
  <c r="J87" i="16"/>
  <c r="I87" i="16"/>
  <c r="G87" i="16" s="1"/>
  <c r="K86" i="16"/>
  <c r="J86" i="16"/>
  <c r="I86" i="16"/>
  <c r="G86" i="16" s="1"/>
  <c r="K85" i="16"/>
  <c r="J85" i="16"/>
  <c r="I85" i="16"/>
  <c r="K84" i="16"/>
  <c r="J84" i="16"/>
  <c r="I84" i="16"/>
  <c r="K83" i="16"/>
  <c r="J83" i="16"/>
  <c r="I83" i="16"/>
  <c r="K82" i="16"/>
  <c r="J82" i="16"/>
  <c r="I82" i="16"/>
  <c r="K81" i="16"/>
  <c r="J81" i="16"/>
  <c r="I81" i="16"/>
  <c r="K80" i="16"/>
  <c r="J80" i="16"/>
  <c r="I80" i="16"/>
  <c r="G80" i="16" s="1"/>
  <c r="K79" i="16"/>
  <c r="J79" i="16"/>
  <c r="I79" i="16"/>
  <c r="G79" i="16" s="1"/>
  <c r="K78" i="16"/>
  <c r="J78" i="16"/>
  <c r="I78" i="16"/>
  <c r="G78" i="16" s="1"/>
  <c r="K77" i="16"/>
  <c r="J77" i="16"/>
  <c r="I77" i="16"/>
  <c r="G77" i="16" s="1"/>
  <c r="K76" i="16"/>
  <c r="J76" i="16"/>
  <c r="I76" i="16"/>
  <c r="K75" i="16"/>
  <c r="J75" i="16"/>
  <c r="I75" i="16"/>
  <c r="G75" i="16" s="1"/>
  <c r="K74" i="16"/>
  <c r="J74" i="16"/>
  <c r="I74" i="16"/>
  <c r="K73" i="16"/>
  <c r="J73" i="16"/>
  <c r="I73" i="16"/>
  <c r="K72" i="16"/>
  <c r="J72" i="16"/>
  <c r="I72" i="16"/>
  <c r="K71" i="16"/>
  <c r="J71" i="16"/>
  <c r="I71" i="16"/>
  <c r="K70" i="16"/>
  <c r="J70" i="16"/>
  <c r="I70" i="16"/>
  <c r="K69" i="16"/>
  <c r="J69" i="16"/>
  <c r="I69" i="16"/>
  <c r="K68" i="16"/>
  <c r="J68" i="16"/>
  <c r="I68" i="16"/>
  <c r="K67" i="16"/>
  <c r="J67" i="16"/>
  <c r="I67" i="16"/>
  <c r="K66" i="16"/>
  <c r="J66" i="16"/>
  <c r="I66" i="16"/>
  <c r="K65" i="16"/>
  <c r="J65" i="16"/>
  <c r="I65" i="16"/>
  <c r="K64" i="16"/>
  <c r="J64" i="16"/>
  <c r="I64" i="16"/>
  <c r="K63" i="16"/>
  <c r="J63" i="16"/>
  <c r="I63" i="16"/>
  <c r="K62" i="16"/>
  <c r="J62" i="16"/>
  <c r="I62" i="16"/>
  <c r="K61" i="16"/>
  <c r="J61" i="16"/>
  <c r="I61" i="16"/>
  <c r="K60" i="16"/>
  <c r="J60" i="16"/>
  <c r="I60" i="16"/>
  <c r="K59" i="16"/>
  <c r="J59" i="16"/>
  <c r="I59" i="16"/>
  <c r="K58" i="16"/>
  <c r="J58" i="16"/>
  <c r="I58" i="16"/>
  <c r="G58" i="16" s="1"/>
  <c r="K57" i="16"/>
  <c r="J57" i="16"/>
  <c r="I57" i="16"/>
  <c r="G57" i="16" s="1"/>
  <c r="K56" i="16"/>
  <c r="J56" i="16"/>
  <c r="I56" i="16"/>
  <c r="G56" i="16" s="1"/>
  <c r="K55" i="16"/>
  <c r="J55" i="16"/>
  <c r="I55" i="16"/>
  <c r="K54" i="16"/>
  <c r="J54" i="16"/>
  <c r="I54" i="16"/>
  <c r="K53" i="16"/>
  <c r="J53" i="16"/>
  <c r="I53" i="16"/>
  <c r="K52" i="16"/>
  <c r="J52" i="16"/>
  <c r="I52" i="16"/>
  <c r="K51" i="16"/>
  <c r="J51" i="16"/>
  <c r="I51" i="16"/>
  <c r="K50" i="16"/>
  <c r="J50" i="16"/>
  <c r="I50" i="16"/>
  <c r="K49" i="16"/>
  <c r="J49" i="16"/>
  <c r="I49" i="16"/>
  <c r="K48" i="16"/>
  <c r="J48" i="16"/>
  <c r="I48" i="16"/>
  <c r="K47" i="16"/>
  <c r="J47" i="16"/>
  <c r="I47" i="16"/>
  <c r="K46" i="16"/>
  <c r="J46" i="16"/>
  <c r="I46" i="16"/>
  <c r="K45" i="16"/>
  <c r="J45" i="16"/>
  <c r="I45" i="16"/>
  <c r="K44" i="16"/>
  <c r="J44" i="16"/>
  <c r="I44" i="16"/>
  <c r="K43" i="16"/>
  <c r="J43" i="16"/>
  <c r="I43" i="16"/>
  <c r="K42" i="16"/>
  <c r="J42" i="16"/>
  <c r="I42" i="16"/>
  <c r="K41" i="16"/>
  <c r="J41" i="16"/>
  <c r="I41" i="16"/>
  <c r="K40" i="16"/>
  <c r="J40" i="16"/>
  <c r="I40" i="16"/>
  <c r="K39" i="16"/>
  <c r="J39" i="16"/>
  <c r="I39" i="16"/>
  <c r="K38" i="16"/>
  <c r="J38" i="16"/>
  <c r="I38" i="16"/>
  <c r="K37" i="16"/>
  <c r="J37" i="16"/>
  <c r="I37" i="16"/>
  <c r="K36" i="16"/>
  <c r="J36" i="16"/>
  <c r="I36" i="16"/>
  <c r="K35" i="16"/>
  <c r="J35" i="16"/>
  <c r="I35" i="16"/>
  <c r="K34" i="16"/>
  <c r="J34" i="16"/>
  <c r="I34" i="16"/>
  <c r="K33" i="16"/>
  <c r="J33" i="16"/>
  <c r="I33" i="16"/>
  <c r="K32" i="16"/>
  <c r="J32" i="16"/>
  <c r="I32" i="16"/>
  <c r="K31" i="16"/>
  <c r="J31" i="16"/>
  <c r="I31" i="16"/>
  <c r="K30" i="16"/>
  <c r="J30" i="16"/>
  <c r="I30" i="16"/>
  <c r="G30" i="16" s="1"/>
  <c r="K29" i="16"/>
  <c r="J29" i="16"/>
  <c r="I29" i="16"/>
  <c r="K28" i="16"/>
  <c r="J28" i="16"/>
  <c r="I28" i="16"/>
  <c r="K27" i="16"/>
  <c r="J27" i="16"/>
  <c r="I27" i="16"/>
  <c r="K26" i="16"/>
  <c r="J26" i="16"/>
  <c r="I26" i="16"/>
  <c r="K25" i="16"/>
  <c r="J25" i="16"/>
  <c r="I25" i="16"/>
  <c r="K24" i="16"/>
  <c r="J24" i="16"/>
  <c r="I24" i="16"/>
  <c r="K23" i="16"/>
  <c r="J23" i="16"/>
  <c r="I23" i="16"/>
  <c r="K22" i="16"/>
  <c r="J22" i="16"/>
  <c r="I22" i="16"/>
  <c r="K21" i="16"/>
  <c r="J21" i="16"/>
  <c r="I21" i="16"/>
  <c r="K20" i="16"/>
  <c r="J20" i="16"/>
  <c r="I20" i="16"/>
  <c r="K19" i="16"/>
  <c r="J19" i="16"/>
  <c r="I19" i="16"/>
  <c r="K18" i="16"/>
  <c r="J18" i="16"/>
  <c r="I18" i="16"/>
  <c r="K17" i="16"/>
  <c r="J17" i="16"/>
  <c r="I17" i="16"/>
  <c r="K16" i="16"/>
  <c r="J16" i="16"/>
  <c r="I16" i="16"/>
  <c r="K15" i="16"/>
  <c r="J15" i="16"/>
  <c r="I15" i="16"/>
  <c r="K14" i="16"/>
  <c r="J14" i="16"/>
  <c r="I14" i="16"/>
  <c r="K13" i="16"/>
  <c r="J13" i="16"/>
  <c r="I13" i="16"/>
  <c r="K12" i="16"/>
  <c r="J12" i="16"/>
  <c r="I12" i="16"/>
  <c r="K11" i="16"/>
  <c r="J11" i="16"/>
  <c r="I11" i="16"/>
  <c r="K10" i="16"/>
  <c r="J10" i="16"/>
  <c r="I10" i="16"/>
  <c r="K222" i="15"/>
  <c r="J222" i="15"/>
  <c r="I222" i="15"/>
  <c r="K221" i="15"/>
  <c r="J221" i="15"/>
  <c r="I221" i="15"/>
  <c r="K220" i="15"/>
  <c r="J220" i="15"/>
  <c r="I220" i="15"/>
  <c r="K219" i="15"/>
  <c r="J219" i="15"/>
  <c r="I219" i="15"/>
  <c r="K218" i="15"/>
  <c r="J218" i="15"/>
  <c r="I218" i="15"/>
  <c r="K217" i="15"/>
  <c r="J217" i="15"/>
  <c r="I217" i="15"/>
  <c r="K216" i="15"/>
  <c r="J216" i="15"/>
  <c r="I216" i="15"/>
  <c r="K215" i="15"/>
  <c r="J215" i="15"/>
  <c r="I215" i="15"/>
  <c r="K214" i="15"/>
  <c r="J214" i="15"/>
  <c r="I214" i="15"/>
  <c r="G214" i="15" s="1"/>
  <c r="K213" i="15"/>
  <c r="J213" i="15"/>
  <c r="I213" i="15"/>
  <c r="G213" i="15" s="1"/>
  <c r="K212" i="15"/>
  <c r="J212" i="15"/>
  <c r="I212" i="15"/>
  <c r="K211" i="15"/>
  <c r="J211" i="15"/>
  <c r="I211" i="15"/>
  <c r="K210" i="15"/>
  <c r="J210" i="15"/>
  <c r="I210" i="15"/>
  <c r="K209" i="15"/>
  <c r="J209" i="15"/>
  <c r="I209" i="15"/>
  <c r="K208" i="15"/>
  <c r="J208" i="15"/>
  <c r="I208" i="15"/>
  <c r="K207" i="15"/>
  <c r="J207" i="15"/>
  <c r="I207" i="15"/>
  <c r="K206" i="15"/>
  <c r="J206" i="15"/>
  <c r="I206" i="15"/>
  <c r="G206" i="15" s="1"/>
  <c r="K205" i="15"/>
  <c r="J205" i="15"/>
  <c r="I205" i="15"/>
  <c r="G205" i="15" s="1"/>
  <c r="K204" i="15"/>
  <c r="J204" i="15"/>
  <c r="I204" i="15"/>
  <c r="G204" i="15" s="1"/>
  <c r="K203" i="15"/>
  <c r="J203" i="15"/>
  <c r="I203" i="15"/>
  <c r="G203" i="15" s="1"/>
  <c r="K202" i="15"/>
  <c r="J202" i="15"/>
  <c r="I202" i="15"/>
  <c r="G202" i="15" s="1"/>
  <c r="K201" i="15"/>
  <c r="J201" i="15"/>
  <c r="I201" i="15"/>
  <c r="G201" i="15" s="1"/>
  <c r="K200" i="15"/>
  <c r="J200" i="15"/>
  <c r="I200" i="15"/>
  <c r="G200" i="15" s="1"/>
  <c r="K199" i="15"/>
  <c r="J199" i="15"/>
  <c r="I199" i="15"/>
  <c r="G199" i="15" s="1"/>
  <c r="K198" i="15"/>
  <c r="J198" i="15"/>
  <c r="I198" i="15"/>
  <c r="G198" i="15" s="1"/>
  <c r="K197" i="15"/>
  <c r="J197" i="15"/>
  <c r="I197" i="15"/>
  <c r="G197" i="15" s="1"/>
  <c r="K196" i="15"/>
  <c r="J196" i="15"/>
  <c r="I196" i="15"/>
  <c r="G196" i="15" s="1"/>
  <c r="K195" i="15"/>
  <c r="J195" i="15"/>
  <c r="I195" i="15"/>
  <c r="G195" i="15" s="1"/>
  <c r="K194" i="15"/>
  <c r="J194" i="15"/>
  <c r="I194" i="15"/>
  <c r="G194" i="15" s="1"/>
  <c r="K193" i="15"/>
  <c r="J193" i="15"/>
  <c r="I193" i="15"/>
  <c r="G193" i="15" s="1"/>
  <c r="K192" i="15"/>
  <c r="J192" i="15"/>
  <c r="I192" i="15"/>
  <c r="G192" i="15" s="1"/>
  <c r="K191" i="15"/>
  <c r="J191" i="15"/>
  <c r="I191" i="15"/>
  <c r="G191" i="15" s="1"/>
  <c r="K190" i="15"/>
  <c r="J190" i="15"/>
  <c r="I190" i="15"/>
  <c r="G190" i="15" s="1"/>
  <c r="K189" i="15"/>
  <c r="J189" i="15"/>
  <c r="I189" i="15"/>
  <c r="G189" i="15" s="1"/>
  <c r="K188" i="15"/>
  <c r="J188" i="15"/>
  <c r="I188" i="15"/>
  <c r="G188" i="15" s="1"/>
  <c r="K187" i="15"/>
  <c r="J187" i="15"/>
  <c r="I187" i="15"/>
  <c r="G187" i="15" s="1"/>
  <c r="K186" i="15"/>
  <c r="J186" i="15"/>
  <c r="I186" i="15"/>
  <c r="G186" i="15" s="1"/>
  <c r="K185" i="15"/>
  <c r="J185" i="15"/>
  <c r="I185" i="15"/>
  <c r="G185" i="15" s="1"/>
  <c r="K184" i="15"/>
  <c r="J184" i="15"/>
  <c r="I184" i="15"/>
  <c r="G184" i="15" s="1"/>
  <c r="K183" i="15"/>
  <c r="J183" i="15"/>
  <c r="I183" i="15"/>
  <c r="G183" i="15" s="1"/>
  <c r="K182" i="15"/>
  <c r="J182" i="15"/>
  <c r="I182" i="15"/>
  <c r="G182" i="15" s="1"/>
  <c r="K181" i="15"/>
  <c r="J181" i="15"/>
  <c r="I181" i="15"/>
  <c r="G181" i="15" s="1"/>
  <c r="K180" i="15"/>
  <c r="J180" i="15"/>
  <c r="I180" i="15"/>
  <c r="G180" i="15" s="1"/>
  <c r="K179" i="15"/>
  <c r="J179" i="15"/>
  <c r="I179" i="15"/>
  <c r="G179" i="15" s="1"/>
  <c r="K178" i="15"/>
  <c r="J178" i="15"/>
  <c r="I178" i="15"/>
  <c r="G178" i="15" s="1"/>
  <c r="K177" i="15"/>
  <c r="J177" i="15"/>
  <c r="I177" i="15"/>
  <c r="G177" i="15" s="1"/>
  <c r="K176" i="15"/>
  <c r="J176" i="15"/>
  <c r="I176" i="15"/>
  <c r="G176" i="15" s="1"/>
  <c r="K175" i="15"/>
  <c r="J175" i="15"/>
  <c r="I175" i="15"/>
  <c r="G175" i="15" s="1"/>
  <c r="K174" i="15"/>
  <c r="J174" i="15"/>
  <c r="I174" i="15"/>
  <c r="G174" i="15" s="1"/>
  <c r="K173" i="15"/>
  <c r="J173" i="15"/>
  <c r="I173" i="15"/>
  <c r="G173" i="15" s="1"/>
  <c r="K172" i="15"/>
  <c r="J172" i="15"/>
  <c r="I172" i="15"/>
  <c r="G172" i="15" s="1"/>
  <c r="K171" i="15"/>
  <c r="J171" i="15"/>
  <c r="I171" i="15"/>
  <c r="G171" i="15" s="1"/>
  <c r="K170" i="15"/>
  <c r="J170" i="15"/>
  <c r="I170" i="15"/>
  <c r="G170" i="15" s="1"/>
  <c r="K169" i="15"/>
  <c r="J169" i="15"/>
  <c r="I169" i="15"/>
  <c r="K168" i="15"/>
  <c r="J168" i="15"/>
  <c r="I168" i="15"/>
  <c r="K167" i="15"/>
  <c r="J167" i="15"/>
  <c r="I167" i="15"/>
  <c r="K166" i="15"/>
  <c r="J166" i="15"/>
  <c r="I166" i="15"/>
  <c r="K165" i="15"/>
  <c r="J165" i="15"/>
  <c r="I165" i="15"/>
  <c r="K164" i="15"/>
  <c r="J164" i="15"/>
  <c r="I164" i="15"/>
  <c r="K163" i="15"/>
  <c r="J163" i="15"/>
  <c r="I163" i="15"/>
  <c r="K162" i="15"/>
  <c r="J162" i="15"/>
  <c r="I162" i="15"/>
  <c r="K161" i="15"/>
  <c r="J161" i="15"/>
  <c r="I161" i="15"/>
  <c r="G161" i="15" s="1"/>
  <c r="K160" i="15"/>
  <c r="J160" i="15"/>
  <c r="I160" i="15"/>
  <c r="G160" i="15" s="1"/>
  <c r="K159" i="15"/>
  <c r="J159" i="15"/>
  <c r="I159" i="15"/>
  <c r="G159" i="15" s="1"/>
  <c r="K158" i="15"/>
  <c r="J158" i="15"/>
  <c r="I158" i="15"/>
  <c r="K157" i="15"/>
  <c r="J157" i="15"/>
  <c r="I157" i="15"/>
  <c r="G157" i="15" s="1"/>
  <c r="K156" i="15"/>
  <c r="J156" i="15"/>
  <c r="I156" i="15"/>
  <c r="G156" i="15" s="1"/>
  <c r="K155" i="15"/>
  <c r="J155" i="15"/>
  <c r="I155" i="15"/>
  <c r="G155" i="15" s="1"/>
  <c r="K154" i="15"/>
  <c r="J154" i="15"/>
  <c r="I154" i="15"/>
  <c r="G154" i="15" s="1"/>
  <c r="K153" i="15"/>
  <c r="J153" i="15"/>
  <c r="I153" i="15"/>
  <c r="G153" i="15" s="1"/>
  <c r="K152" i="15"/>
  <c r="J152" i="15"/>
  <c r="I152" i="15"/>
  <c r="G152" i="15" s="1"/>
  <c r="K151" i="15"/>
  <c r="J151" i="15"/>
  <c r="I151" i="15"/>
  <c r="G151" i="15" s="1"/>
  <c r="K150" i="15"/>
  <c r="J150" i="15"/>
  <c r="I150" i="15"/>
  <c r="G150" i="15" s="1"/>
  <c r="K149" i="15"/>
  <c r="J149" i="15"/>
  <c r="I149" i="15"/>
  <c r="G149" i="15" s="1"/>
  <c r="K148" i="15"/>
  <c r="J148" i="15"/>
  <c r="I148" i="15"/>
  <c r="G148" i="15" s="1"/>
  <c r="K147" i="15"/>
  <c r="J147" i="15"/>
  <c r="I147" i="15"/>
  <c r="G147" i="15" s="1"/>
  <c r="K146" i="15"/>
  <c r="J146" i="15"/>
  <c r="I146" i="15"/>
  <c r="G146" i="15" s="1"/>
  <c r="K145" i="15"/>
  <c r="J145" i="15"/>
  <c r="I145" i="15"/>
  <c r="G145" i="15" s="1"/>
  <c r="K144" i="15"/>
  <c r="J144" i="15"/>
  <c r="I144" i="15"/>
  <c r="K143" i="15"/>
  <c r="J143" i="15"/>
  <c r="I143" i="15"/>
  <c r="K142" i="15"/>
  <c r="J142" i="15"/>
  <c r="I142" i="15"/>
  <c r="K141" i="15"/>
  <c r="J141" i="15"/>
  <c r="I141" i="15"/>
  <c r="K140" i="15"/>
  <c r="J140" i="15"/>
  <c r="I140" i="15"/>
  <c r="K139" i="15"/>
  <c r="J139" i="15"/>
  <c r="I139" i="15"/>
  <c r="K138" i="15"/>
  <c r="J138" i="15"/>
  <c r="I138" i="15"/>
  <c r="K137" i="15"/>
  <c r="J137" i="15"/>
  <c r="I137" i="15"/>
  <c r="K136" i="15"/>
  <c r="J136" i="15"/>
  <c r="I136" i="15"/>
  <c r="K135" i="15"/>
  <c r="J135" i="15"/>
  <c r="I135" i="15"/>
  <c r="K134" i="15"/>
  <c r="J134" i="15"/>
  <c r="I134" i="15"/>
  <c r="K133" i="15"/>
  <c r="J133" i="15"/>
  <c r="I133" i="15"/>
  <c r="K132" i="15"/>
  <c r="J132" i="15"/>
  <c r="I132" i="15"/>
  <c r="K131" i="15"/>
  <c r="J131" i="15"/>
  <c r="I131" i="15"/>
  <c r="K130" i="15"/>
  <c r="J130" i="15"/>
  <c r="I130" i="15"/>
  <c r="K129" i="15"/>
  <c r="J129" i="15"/>
  <c r="I129" i="15"/>
  <c r="K128" i="15"/>
  <c r="J128" i="15"/>
  <c r="I128" i="15"/>
  <c r="K127" i="15"/>
  <c r="J127" i="15"/>
  <c r="I127" i="15"/>
  <c r="K126" i="15"/>
  <c r="J126" i="15"/>
  <c r="I126" i="15"/>
  <c r="K125" i="15"/>
  <c r="J125" i="15"/>
  <c r="I125" i="15"/>
  <c r="K124" i="15"/>
  <c r="J124" i="15"/>
  <c r="I124" i="15"/>
  <c r="K123" i="15"/>
  <c r="J123" i="15"/>
  <c r="I123" i="15"/>
  <c r="K122" i="15"/>
  <c r="J122" i="15"/>
  <c r="I122" i="15"/>
  <c r="K121" i="15"/>
  <c r="J121" i="15"/>
  <c r="I121" i="15"/>
  <c r="K120" i="15"/>
  <c r="J120" i="15"/>
  <c r="I120" i="15"/>
  <c r="K119" i="15"/>
  <c r="J119" i="15"/>
  <c r="I119" i="15"/>
  <c r="K118" i="15"/>
  <c r="J118" i="15"/>
  <c r="I118" i="15"/>
  <c r="K117" i="15"/>
  <c r="J117" i="15"/>
  <c r="I117" i="15"/>
  <c r="K116" i="15"/>
  <c r="J116" i="15"/>
  <c r="I116" i="15"/>
  <c r="K115" i="15"/>
  <c r="J115" i="15"/>
  <c r="I115" i="15"/>
  <c r="K114" i="15"/>
  <c r="J114" i="15"/>
  <c r="I114" i="15"/>
  <c r="K113" i="15"/>
  <c r="J113" i="15"/>
  <c r="I113" i="15"/>
  <c r="K112" i="15"/>
  <c r="J112" i="15"/>
  <c r="I112" i="15"/>
  <c r="K111" i="15"/>
  <c r="J111" i="15"/>
  <c r="I111" i="15"/>
  <c r="K110" i="15"/>
  <c r="J110" i="15"/>
  <c r="I110" i="15"/>
  <c r="K109" i="15"/>
  <c r="J109" i="15"/>
  <c r="I109" i="15"/>
  <c r="K108" i="15"/>
  <c r="J108" i="15"/>
  <c r="I108" i="15"/>
  <c r="K107" i="15"/>
  <c r="J107" i="15"/>
  <c r="I107" i="15"/>
  <c r="K106" i="15"/>
  <c r="J106" i="15"/>
  <c r="I106" i="15"/>
  <c r="K105" i="15"/>
  <c r="J105" i="15"/>
  <c r="I105" i="15"/>
  <c r="K104" i="15"/>
  <c r="J104" i="15"/>
  <c r="I104" i="15"/>
  <c r="K103" i="15"/>
  <c r="J103" i="15"/>
  <c r="I103" i="15"/>
  <c r="K102" i="15"/>
  <c r="J102" i="15"/>
  <c r="I102" i="15"/>
  <c r="K101" i="15"/>
  <c r="J101" i="15"/>
  <c r="I101" i="15"/>
  <c r="K100" i="15"/>
  <c r="J100" i="15"/>
  <c r="I100" i="15"/>
  <c r="K99" i="15"/>
  <c r="J99" i="15"/>
  <c r="I99" i="15"/>
  <c r="K98" i="15"/>
  <c r="J98" i="15"/>
  <c r="I98" i="15"/>
  <c r="K97" i="15"/>
  <c r="J97" i="15"/>
  <c r="I97" i="15"/>
  <c r="K96" i="15"/>
  <c r="J96" i="15"/>
  <c r="I96" i="15"/>
  <c r="K95" i="15"/>
  <c r="J95" i="15"/>
  <c r="I95" i="15"/>
  <c r="K94" i="15"/>
  <c r="J94" i="15"/>
  <c r="I94" i="15"/>
  <c r="K93" i="15"/>
  <c r="J93" i="15"/>
  <c r="I93" i="15"/>
  <c r="K92" i="15"/>
  <c r="J92" i="15"/>
  <c r="I92" i="15"/>
  <c r="K91" i="15"/>
  <c r="J91" i="15"/>
  <c r="I91" i="15"/>
  <c r="K90" i="15"/>
  <c r="J90" i="15"/>
  <c r="I90" i="15"/>
  <c r="K89" i="15"/>
  <c r="J89" i="15"/>
  <c r="I89" i="15"/>
  <c r="K88" i="15"/>
  <c r="J88" i="15"/>
  <c r="I88" i="15"/>
  <c r="K87" i="15"/>
  <c r="J87" i="15"/>
  <c r="I87" i="15"/>
  <c r="G87" i="15" s="1"/>
  <c r="K86" i="15"/>
  <c r="J86" i="15"/>
  <c r="I86" i="15"/>
  <c r="G86" i="15" s="1"/>
  <c r="K85" i="15"/>
  <c r="J85" i="15"/>
  <c r="I85" i="15"/>
  <c r="K84" i="15"/>
  <c r="J84" i="15"/>
  <c r="I84" i="15"/>
  <c r="K83" i="15"/>
  <c r="J83" i="15"/>
  <c r="I83" i="15"/>
  <c r="K82" i="15"/>
  <c r="J82" i="15"/>
  <c r="I82" i="15"/>
  <c r="K81" i="15"/>
  <c r="J81" i="15"/>
  <c r="I81" i="15"/>
  <c r="K80" i="15"/>
  <c r="J80" i="15"/>
  <c r="I80" i="15"/>
  <c r="G80" i="15" s="1"/>
  <c r="K79" i="15"/>
  <c r="J79" i="15"/>
  <c r="I79" i="15"/>
  <c r="G79" i="15" s="1"/>
  <c r="K78" i="15"/>
  <c r="J78" i="15"/>
  <c r="I78" i="15"/>
  <c r="G78" i="15" s="1"/>
  <c r="K77" i="15"/>
  <c r="J77" i="15"/>
  <c r="I77" i="15"/>
  <c r="G77" i="15" s="1"/>
  <c r="K76" i="15"/>
  <c r="J76" i="15"/>
  <c r="I76" i="15"/>
  <c r="K75" i="15"/>
  <c r="J75" i="15"/>
  <c r="I75" i="15"/>
  <c r="G75" i="15"/>
  <c r="K74" i="15"/>
  <c r="J74" i="15"/>
  <c r="I74" i="15"/>
  <c r="K73" i="15"/>
  <c r="J73" i="15"/>
  <c r="I73" i="15"/>
  <c r="K72" i="15"/>
  <c r="J72" i="15"/>
  <c r="I72" i="15"/>
  <c r="K71" i="15"/>
  <c r="J71" i="15"/>
  <c r="I71" i="15"/>
  <c r="K70" i="15"/>
  <c r="J70" i="15"/>
  <c r="I70" i="15"/>
  <c r="K69" i="15"/>
  <c r="J69" i="15"/>
  <c r="I69" i="15"/>
  <c r="K68" i="15"/>
  <c r="J68" i="15"/>
  <c r="I68" i="15"/>
  <c r="K67" i="15"/>
  <c r="J67" i="15"/>
  <c r="I67" i="15"/>
  <c r="K66" i="15"/>
  <c r="J66" i="15"/>
  <c r="I66" i="15"/>
  <c r="K65" i="15"/>
  <c r="J65" i="15"/>
  <c r="I65" i="15"/>
  <c r="K64" i="15"/>
  <c r="J64" i="15"/>
  <c r="I64" i="15"/>
  <c r="K63" i="15"/>
  <c r="J63" i="15"/>
  <c r="I63" i="15"/>
  <c r="K62" i="15"/>
  <c r="J62" i="15"/>
  <c r="I62" i="15"/>
  <c r="K61" i="15"/>
  <c r="J61" i="15"/>
  <c r="I61" i="15"/>
  <c r="K60" i="15"/>
  <c r="J60" i="15"/>
  <c r="I60" i="15"/>
  <c r="K59" i="15"/>
  <c r="J59" i="15"/>
  <c r="I59" i="15"/>
  <c r="K58" i="15"/>
  <c r="J58" i="15"/>
  <c r="I58" i="15"/>
  <c r="G58" i="15" s="1"/>
  <c r="K57" i="15"/>
  <c r="J57" i="15"/>
  <c r="I57" i="15"/>
  <c r="G57" i="15" s="1"/>
  <c r="K56" i="15"/>
  <c r="J56" i="15"/>
  <c r="I56" i="15"/>
  <c r="G56" i="15" s="1"/>
  <c r="K55" i="15"/>
  <c r="J55" i="15"/>
  <c r="I55" i="15"/>
  <c r="K54" i="15"/>
  <c r="J54" i="15"/>
  <c r="I54" i="15"/>
  <c r="K53" i="15"/>
  <c r="J53" i="15"/>
  <c r="I53" i="15"/>
  <c r="K52" i="15"/>
  <c r="J52" i="15"/>
  <c r="I52" i="15"/>
  <c r="K51" i="15"/>
  <c r="J51" i="15"/>
  <c r="I51" i="15"/>
  <c r="K50" i="15"/>
  <c r="J50" i="15"/>
  <c r="I50" i="15"/>
  <c r="K49" i="15"/>
  <c r="J49" i="15"/>
  <c r="I49" i="15"/>
  <c r="K48" i="15"/>
  <c r="J48" i="15"/>
  <c r="I48" i="15"/>
  <c r="K47" i="15"/>
  <c r="J47" i="15"/>
  <c r="I47" i="15"/>
  <c r="K46" i="15"/>
  <c r="J46" i="15"/>
  <c r="I46" i="15"/>
  <c r="K45" i="15"/>
  <c r="J45" i="15"/>
  <c r="I45" i="15"/>
  <c r="K44" i="15"/>
  <c r="J44" i="15"/>
  <c r="I44" i="15"/>
  <c r="K43" i="15"/>
  <c r="J43" i="15"/>
  <c r="I43" i="15"/>
  <c r="K42" i="15"/>
  <c r="J42" i="15"/>
  <c r="I42" i="15"/>
  <c r="K41" i="15"/>
  <c r="J41" i="15"/>
  <c r="I41" i="15"/>
  <c r="K40" i="15"/>
  <c r="J40" i="15"/>
  <c r="I40" i="15"/>
  <c r="K39" i="15"/>
  <c r="J39" i="15"/>
  <c r="I39" i="15"/>
  <c r="K38" i="15"/>
  <c r="J38" i="15"/>
  <c r="I38" i="15"/>
  <c r="K37" i="15"/>
  <c r="J37" i="15"/>
  <c r="I37" i="15"/>
  <c r="K36" i="15"/>
  <c r="J36" i="15"/>
  <c r="I36" i="15"/>
  <c r="K35" i="15"/>
  <c r="J35" i="15"/>
  <c r="I35" i="15"/>
  <c r="K34" i="15"/>
  <c r="J34" i="15"/>
  <c r="I34" i="15"/>
  <c r="K33" i="15"/>
  <c r="J33" i="15"/>
  <c r="I33" i="15"/>
  <c r="K32" i="15"/>
  <c r="J32" i="15"/>
  <c r="I32" i="15"/>
  <c r="K31" i="15"/>
  <c r="J31" i="15"/>
  <c r="I31" i="15"/>
  <c r="K30" i="15"/>
  <c r="J30" i="15"/>
  <c r="I30" i="15"/>
  <c r="G30" i="15" s="1"/>
  <c r="K29" i="15"/>
  <c r="J29" i="15"/>
  <c r="I29" i="15"/>
  <c r="K28" i="15"/>
  <c r="J28" i="15"/>
  <c r="I28" i="15"/>
  <c r="K27" i="15"/>
  <c r="J27" i="15"/>
  <c r="I27" i="15"/>
  <c r="K26" i="15"/>
  <c r="J26" i="15"/>
  <c r="I26" i="15"/>
  <c r="K25" i="15"/>
  <c r="J25" i="15"/>
  <c r="I25" i="15"/>
  <c r="K24" i="15"/>
  <c r="J24" i="15"/>
  <c r="I24" i="15"/>
  <c r="K23" i="15"/>
  <c r="J23" i="15"/>
  <c r="I23" i="15"/>
  <c r="K22" i="15"/>
  <c r="J22" i="15"/>
  <c r="I22" i="15"/>
  <c r="K21" i="15"/>
  <c r="J21" i="15"/>
  <c r="I21" i="15"/>
  <c r="K20" i="15"/>
  <c r="J20" i="15"/>
  <c r="I20" i="15"/>
  <c r="K19" i="15"/>
  <c r="J19" i="15"/>
  <c r="I19" i="15"/>
  <c r="K18" i="15"/>
  <c r="J18" i="15"/>
  <c r="I18" i="15"/>
  <c r="K17" i="15"/>
  <c r="J17" i="15"/>
  <c r="I17" i="15"/>
  <c r="K16" i="15"/>
  <c r="J16" i="15"/>
  <c r="I16" i="15"/>
  <c r="K15" i="15"/>
  <c r="J15" i="15"/>
  <c r="I15" i="15"/>
  <c r="K14" i="15"/>
  <c r="J14" i="15"/>
  <c r="I14" i="15"/>
  <c r="K13" i="15"/>
  <c r="J13" i="15"/>
  <c r="I13" i="15"/>
  <c r="K12" i="15"/>
  <c r="J12" i="15"/>
  <c r="I12" i="15"/>
  <c r="K11" i="15"/>
  <c r="J11" i="15"/>
  <c r="I11" i="15"/>
  <c r="K10" i="15"/>
  <c r="J10" i="15"/>
  <c r="I10" i="15"/>
  <c r="K222" i="14"/>
  <c r="J222" i="14"/>
  <c r="I222" i="14"/>
  <c r="E222" i="14"/>
  <c r="K221" i="14"/>
  <c r="J221" i="14"/>
  <c r="I221" i="14"/>
  <c r="K220" i="14"/>
  <c r="J220" i="14"/>
  <c r="I220" i="14"/>
  <c r="K219" i="14"/>
  <c r="J219" i="14"/>
  <c r="I219" i="14"/>
  <c r="K218" i="14"/>
  <c r="J218" i="14"/>
  <c r="I218" i="14"/>
  <c r="K217" i="14"/>
  <c r="J217" i="14"/>
  <c r="I217" i="14"/>
  <c r="K216" i="14"/>
  <c r="J216" i="14"/>
  <c r="I216" i="14"/>
  <c r="K215" i="14"/>
  <c r="J215" i="14"/>
  <c r="I215" i="14"/>
  <c r="K214" i="14"/>
  <c r="J214" i="14"/>
  <c r="I214" i="14"/>
  <c r="G214" i="14" s="1"/>
  <c r="K213" i="14"/>
  <c r="J213" i="14"/>
  <c r="I213" i="14"/>
  <c r="G213" i="14" s="1"/>
  <c r="K212" i="14"/>
  <c r="J212" i="14"/>
  <c r="I212" i="14"/>
  <c r="E212" i="14"/>
  <c r="K211" i="14"/>
  <c r="J211" i="14"/>
  <c r="I211" i="14"/>
  <c r="E211" i="14"/>
  <c r="K210" i="14"/>
  <c r="J210" i="14"/>
  <c r="I210" i="14"/>
  <c r="E210" i="14"/>
  <c r="K209" i="14"/>
  <c r="J209" i="14"/>
  <c r="I209" i="14"/>
  <c r="E209" i="14"/>
  <c r="K208" i="14"/>
  <c r="J208" i="14"/>
  <c r="I208" i="14"/>
  <c r="E208" i="14"/>
  <c r="K207" i="14"/>
  <c r="J207" i="14"/>
  <c r="I207" i="14"/>
  <c r="K206" i="14"/>
  <c r="J206" i="14"/>
  <c r="I206" i="14"/>
  <c r="G206" i="14" s="1"/>
  <c r="K205" i="14"/>
  <c r="J205" i="14"/>
  <c r="I205" i="14"/>
  <c r="G205" i="14" s="1"/>
  <c r="E205" i="14" s="1"/>
  <c r="K204" i="14"/>
  <c r="J204" i="14"/>
  <c r="I204" i="14"/>
  <c r="G204" i="14" s="1"/>
  <c r="K203" i="14"/>
  <c r="J203" i="14"/>
  <c r="I203" i="14"/>
  <c r="G203" i="14" s="1"/>
  <c r="K202" i="14"/>
  <c r="J202" i="14"/>
  <c r="I202" i="14"/>
  <c r="G202" i="14" s="1"/>
  <c r="K201" i="14"/>
  <c r="J201" i="14"/>
  <c r="I201" i="14"/>
  <c r="G201" i="14" s="1"/>
  <c r="K200" i="14"/>
  <c r="J200" i="14"/>
  <c r="I200" i="14"/>
  <c r="G200" i="14" s="1"/>
  <c r="K199" i="14"/>
  <c r="J199" i="14"/>
  <c r="I199" i="14"/>
  <c r="G199" i="14" s="1"/>
  <c r="K198" i="14"/>
  <c r="J198" i="14"/>
  <c r="I198" i="14"/>
  <c r="G198" i="14" s="1"/>
  <c r="K197" i="14"/>
  <c r="J197" i="14"/>
  <c r="I197" i="14"/>
  <c r="G197" i="14" s="1"/>
  <c r="E197" i="14" s="1"/>
  <c r="K196" i="14"/>
  <c r="J196" i="14"/>
  <c r="I196" i="14"/>
  <c r="G196" i="14" s="1"/>
  <c r="K195" i="14"/>
  <c r="J195" i="14"/>
  <c r="I195" i="14"/>
  <c r="G195" i="14" s="1"/>
  <c r="K194" i="14"/>
  <c r="J194" i="14"/>
  <c r="I194" i="14"/>
  <c r="G194" i="14" s="1"/>
  <c r="K193" i="14"/>
  <c r="J193" i="14"/>
  <c r="I193" i="14"/>
  <c r="G193" i="14" s="1"/>
  <c r="E193" i="14" s="1"/>
  <c r="K192" i="14"/>
  <c r="J192" i="14"/>
  <c r="I192" i="14"/>
  <c r="G192" i="14" s="1"/>
  <c r="K191" i="14"/>
  <c r="J191" i="14"/>
  <c r="I191" i="14"/>
  <c r="G191" i="14" s="1"/>
  <c r="K190" i="14"/>
  <c r="J190" i="14"/>
  <c r="I190" i="14"/>
  <c r="G190" i="14" s="1"/>
  <c r="K189" i="14"/>
  <c r="J189" i="14"/>
  <c r="I189" i="14"/>
  <c r="G189" i="14" s="1"/>
  <c r="K188" i="14"/>
  <c r="J188" i="14"/>
  <c r="I188" i="14"/>
  <c r="G188" i="14" s="1"/>
  <c r="K187" i="14"/>
  <c r="J187" i="14"/>
  <c r="I187" i="14"/>
  <c r="G187" i="14" s="1"/>
  <c r="E187" i="14" s="1"/>
  <c r="K186" i="14"/>
  <c r="J186" i="14"/>
  <c r="I186" i="14"/>
  <c r="G186" i="14" s="1"/>
  <c r="E186" i="14" s="1"/>
  <c r="K185" i="14"/>
  <c r="J185" i="14"/>
  <c r="I185" i="14"/>
  <c r="G185" i="14" s="1"/>
  <c r="E185" i="14" s="1"/>
  <c r="K184" i="14"/>
  <c r="J184" i="14"/>
  <c r="I184" i="14"/>
  <c r="G184" i="14" s="1"/>
  <c r="E184" i="14" s="1"/>
  <c r="K183" i="14"/>
  <c r="J183" i="14"/>
  <c r="I183" i="14"/>
  <c r="G183" i="14" s="1"/>
  <c r="E183" i="14" s="1"/>
  <c r="K182" i="14"/>
  <c r="J182" i="14"/>
  <c r="I182" i="14"/>
  <c r="G182" i="14" s="1"/>
  <c r="K181" i="14"/>
  <c r="J181" i="14"/>
  <c r="I181" i="14"/>
  <c r="G181" i="14" s="1"/>
  <c r="E181" i="14" s="1"/>
  <c r="K180" i="14"/>
  <c r="J180" i="14"/>
  <c r="I180" i="14"/>
  <c r="G180" i="14" s="1"/>
  <c r="E180" i="14" s="1"/>
  <c r="K179" i="14"/>
  <c r="J179" i="14"/>
  <c r="I179" i="14"/>
  <c r="G179" i="14" s="1"/>
  <c r="E179" i="14" s="1"/>
  <c r="K178" i="14"/>
  <c r="J178" i="14"/>
  <c r="I178" i="14"/>
  <c r="G178" i="14" s="1"/>
  <c r="E178" i="14" s="1"/>
  <c r="K177" i="14"/>
  <c r="J177" i="14"/>
  <c r="I177" i="14"/>
  <c r="G177" i="14" s="1"/>
  <c r="E177" i="14" s="1"/>
  <c r="K176" i="14"/>
  <c r="J176" i="14"/>
  <c r="I176" i="14"/>
  <c r="G176" i="14" s="1"/>
  <c r="K175" i="14"/>
  <c r="J175" i="14"/>
  <c r="I175" i="14"/>
  <c r="G175" i="14" s="1"/>
  <c r="K174" i="14"/>
  <c r="J174" i="14"/>
  <c r="I174" i="14"/>
  <c r="G174" i="14" s="1"/>
  <c r="E174" i="14" s="1"/>
  <c r="K173" i="14"/>
  <c r="J173" i="14"/>
  <c r="I173" i="14"/>
  <c r="G173" i="14" s="1"/>
  <c r="E173" i="14" s="1"/>
  <c r="K172" i="14"/>
  <c r="J172" i="14"/>
  <c r="I172" i="14"/>
  <c r="G172" i="14" s="1"/>
  <c r="K171" i="14"/>
  <c r="J171" i="14"/>
  <c r="I171" i="14"/>
  <c r="G171" i="14" s="1"/>
  <c r="E171" i="14" s="1"/>
  <c r="K170" i="14"/>
  <c r="J170" i="14"/>
  <c r="I170" i="14"/>
  <c r="G170" i="14" s="1"/>
  <c r="K169" i="14"/>
  <c r="J169" i="14"/>
  <c r="I169" i="14"/>
  <c r="K168" i="14"/>
  <c r="J168" i="14"/>
  <c r="I168" i="14"/>
  <c r="E168" i="14"/>
  <c r="K167" i="14"/>
  <c r="J167" i="14"/>
  <c r="I167" i="14"/>
  <c r="E167" i="14"/>
  <c r="K166" i="14"/>
  <c r="J166" i="14"/>
  <c r="I166" i="14"/>
  <c r="K165" i="14"/>
  <c r="J165" i="14"/>
  <c r="I165" i="14"/>
  <c r="E165" i="14"/>
  <c r="K164" i="14"/>
  <c r="J164" i="14"/>
  <c r="I164" i="14"/>
  <c r="E164" i="14"/>
  <c r="K163" i="14"/>
  <c r="J163" i="14"/>
  <c r="I163" i="14"/>
  <c r="K162" i="14"/>
  <c r="J162" i="14"/>
  <c r="I162" i="14"/>
  <c r="K161" i="14"/>
  <c r="J161" i="14"/>
  <c r="I161" i="14"/>
  <c r="G161" i="14" s="1"/>
  <c r="E161" i="14" s="1"/>
  <c r="K160" i="14"/>
  <c r="J160" i="14"/>
  <c r="I160" i="14"/>
  <c r="G160" i="14" s="1"/>
  <c r="E160" i="14" s="1"/>
  <c r="K159" i="14"/>
  <c r="J159" i="14"/>
  <c r="I159" i="14"/>
  <c r="G159" i="14" s="1"/>
  <c r="K158" i="14"/>
  <c r="J158" i="14"/>
  <c r="I158" i="14"/>
  <c r="K157" i="14"/>
  <c r="J157" i="14"/>
  <c r="I157" i="14"/>
  <c r="G157" i="14" s="1"/>
  <c r="K156" i="14"/>
  <c r="J156" i="14"/>
  <c r="I156" i="14"/>
  <c r="G156" i="14" s="1"/>
  <c r="K155" i="14"/>
  <c r="J155" i="14"/>
  <c r="I155" i="14"/>
  <c r="G155" i="14" s="1"/>
  <c r="K154" i="14"/>
  <c r="J154" i="14"/>
  <c r="I154" i="14"/>
  <c r="G154" i="14" s="1"/>
  <c r="K153" i="14"/>
  <c r="J153" i="14"/>
  <c r="I153" i="14"/>
  <c r="G153" i="14" s="1"/>
  <c r="E153" i="14" s="1"/>
  <c r="K152" i="14"/>
  <c r="J152" i="14"/>
  <c r="I152" i="14"/>
  <c r="G152" i="14" s="1"/>
  <c r="E152" i="14" s="1"/>
  <c r="K151" i="14"/>
  <c r="J151" i="14"/>
  <c r="I151" i="14"/>
  <c r="G151" i="14" s="1"/>
  <c r="K150" i="14"/>
  <c r="J150" i="14"/>
  <c r="I150" i="14"/>
  <c r="G150" i="14" s="1"/>
  <c r="K149" i="14"/>
  <c r="J149" i="14"/>
  <c r="I149" i="14"/>
  <c r="G149" i="14" s="1"/>
  <c r="K148" i="14"/>
  <c r="J148" i="14"/>
  <c r="I148" i="14"/>
  <c r="G148" i="14" s="1"/>
  <c r="K147" i="14"/>
  <c r="J147" i="14"/>
  <c r="I147" i="14"/>
  <c r="G147" i="14" s="1"/>
  <c r="K146" i="14"/>
  <c r="J146" i="14"/>
  <c r="I146" i="14"/>
  <c r="G146" i="14" s="1"/>
  <c r="K145" i="14"/>
  <c r="J145" i="14"/>
  <c r="I145" i="14"/>
  <c r="G145" i="14" s="1"/>
  <c r="K144" i="14"/>
  <c r="J144" i="14"/>
  <c r="I144" i="14"/>
  <c r="K143" i="14"/>
  <c r="J143" i="14"/>
  <c r="I143" i="14"/>
  <c r="K142" i="14"/>
  <c r="J142" i="14"/>
  <c r="I142" i="14"/>
  <c r="K141" i="14"/>
  <c r="J141" i="14"/>
  <c r="I141" i="14"/>
  <c r="K140" i="14"/>
  <c r="J140" i="14"/>
  <c r="I140" i="14"/>
  <c r="K139" i="14"/>
  <c r="J139" i="14"/>
  <c r="I139" i="14"/>
  <c r="K138" i="14"/>
  <c r="J138" i="14"/>
  <c r="I138" i="14"/>
  <c r="K137" i="14"/>
  <c r="J137" i="14"/>
  <c r="I137" i="14"/>
  <c r="K136" i="14"/>
  <c r="J136" i="14"/>
  <c r="I136" i="14"/>
  <c r="K135" i="14"/>
  <c r="J135" i="14"/>
  <c r="I135" i="14"/>
  <c r="K134" i="14"/>
  <c r="J134" i="14"/>
  <c r="I134" i="14"/>
  <c r="K133" i="14"/>
  <c r="J133" i="14"/>
  <c r="I133" i="14"/>
  <c r="K132" i="14"/>
  <c r="J132" i="14"/>
  <c r="I132" i="14"/>
  <c r="K131" i="14"/>
  <c r="J131" i="14"/>
  <c r="I131" i="14"/>
  <c r="K130" i="14"/>
  <c r="J130" i="14"/>
  <c r="I130" i="14"/>
  <c r="K129" i="14"/>
  <c r="J129" i="14"/>
  <c r="I129" i="14"/>
  <c r="K128" i="14"/>
  <c r="J128" i="14"/>
  <c r="I128" i="14"/>
  <c r="K127" i="14"/>
  <c r="J127" i="14"/>
  <c r="I127" i="14"/>
  <c r="K126" i="14"/>
  <c r="J126" i="14"/>
  <c r="I126" i="14"/>
  <c r="K125" i="14"/>
  <c r="J125" i="14"/>
  <c r="I125" i="14"/>
  <c r="K124" i="14"/>
  <c r="J124" i="14"/>
  <c r="I124" i="14"/>
  <c r="K123" i="14"/>
  <c r="J123" i="14"/>
  <c r="I123" i="14"/>
  <c r="K122" i="14"/>
  <c r="J122" i="14"/>
  <c r="I122" i="14"/>
  <c r="K121" i="14"/>
  <c r="J121" i="14"/>
  <c r="I121" i="14"/>
  <c r="K120" i="14"/>
  <c r="J120" i="14"/>
  <c r="I120" i="14"/>
  <c r="K119" i="14"/>
  <c r="J119" i="14"/>
  <c r="I119" i="14"/>
  <c r="K118" i="14"/>
  <c r="J118" i="14"/>
  <c r="I118" i="14"/>
  <c r="K117" i="14"/>
  <c r="J117" i="14"/>
  <c r="I117" i="14"/>
  <c r="K116" i="14"/>
  <c r="J116" i="14"/>
  <c r="I116" i="14"/>
  <c r="K115" i="14"/>
  <c r="J115" i="14"/>
  <c r="I115" i="14"/>
  <c r="K114" i="14"/>
  <c r="J114" i="14"/>
  <c r="I114" i="14"/>
  <c r="K113" i="14"/>
  <c r="J113" i="14"/>
  <c r="I113" i="14"/>
  <c r="K112" i="14"/>
  <c r="J112" i="14"/>
  <c r="I112" i="14"/>
  <c r="K111" i="14"/>
  <c r="J111" i="14"/>
  <c r="I111" i="14"/>
  <c r="K110" i="14"/>
  <c r="J110" i="14"/>
  <c r="I110" i="14"/>
  <c r="K109" i="14"/>
  <c r="J109" i="14"/>
  <c r="I109" i="14"/>
  <c r="K108" i="14"/>
  <c r="J108" i="14"/>
  <c r="I108" i="14"/>
  <c r="K107" i="14"/>
  <c r="J107" i="14"/>
  <c r="I107" i="14"/>
  <c r="K106" i="14"/>
  <c r="J106" i="14"/>
  <c r="I106" i="14"/>
  <c r="K105" i="14"/>
  <c r="J105" i="14"/>
  <c r="I105" i="14"/>
  <c r="K104" i="14"/>
  <c r="J104" i="14"/>
  <c r="I104" i="14"/>
  <c r="K103" i="14"/>
  <c r="J103" i="14"/>
  <c r="I103" i="14"/>
  <c r="K102" i="14"/>
  <c r="J102" i="14"/>
  <c r="I102" i="14"/>
  <c r="K101" i="14"/>
  <c r="J101" i="14"/>
  <c r="I101" i="14"/>
  <c r="K100" i="14"/>
  <c r="J100" i="14"/>
  <c r="I100" i="14"/>
  <c r="K99" i="14"/>
  <c r="J99" i="14"/>
  <c r="I99" i="14"/>
  <c r="K98" i="14"/>
  <c r="J98" i="14"/>
  <c r="I98" i="14"/>
  <c r="K97" i="14"/>
  <c r="G97" i="14" s="1"/>
  <c r="E97" i="14" s="1"/>
  <c r="J97" i="14"/>
  <c r="I97" i="14"/>
  <c r="K96" i="14"/>
  <c r="J96" i="14"/>
  <c r="I96" i="14"/>
  <c r="K95" i="14"/>
  <c r="J95" i="14"/>
  <c r="I95" i="14"/>
  <c r="K94" i="14"/>
  <c r="J94" i="14"/>
  <c r="I94" i="14"/>
  <c r="K93" i="14"/>
  <c r="J93" i="14"/>
  <c r="I93" i="14"/>
  <c r="K92" i="14"/>
  <c r="J92" i="14"/>
  <c r="I92" i="14"/>
  <c r="K91" i="14"/>
  <c r="J91" i="14"/>
  <c r="I91" i="14"/>
  <c r="K90" i="14"/>
  <c r="J90" i="14"/>
  <c r="I90" i="14"/>
  <c r="K89" i="14"/>
  <c r="J89" i="14"/>
  <c r="I89" i="14"/>
  <c r="K88" i="14"/>
  <c r="J88" i="14"/>
  <c r="I88" i="14"/>
  <c r="K87" i="14"/>
  <c r="J87" i="14"/>
  <c r="I87" i="14"/>
  <c r="K86" i="14"/>
  <c r="J86" i="14"/>
  <c r="I86" i="14"/>
  <c r="G86" i="14" s="1"/>
  <c r="K85" i="14"/>
  <c r="J85" i="14"/>
  <c r="I85" i="14"/>
  <c r="K84" i="14"/>
  <c r="J84" i="14"/>
  <c r="I84" i="14"/>
  <c r="K83" i="14"/>
  <c r="J83" i="14"/>
  <c r="I83" i="14"/>
  <c r="K82" i="14"/>
  <c r="J82" i="14"/>
  <c r="I82" i="14"/>
  <c r="K81" i="14"/>
  <c r="J81" i="14"/>
  <c r="I81" i="14"/>
  <c r="K80" i="14"/>
  <c r="J80" i="14"/>
  <c r="I80" i="14"/>
  <c r="G80" i="14" s="1"/>
  <c r="E80" i="14" s="1"/>
  <c r="K79" i="14"/>
  <c r="J79" i="14"/>
  <c r="I79" i="14"/>
  <c r="G79" i="14" s="1"/>
  <c r="E79" i="14" s="1"/>
  <c r="K78" i="14"/>
  <c r="J78" i="14"/>
  <c r="I78" i="14"/>
  <c r="G78" i="14" s="1"/>
  <c r="E78" i="14" s="1"/>
  <c r="K77" i="14"/>
  <c r="J77" i="14"/>
  <c r="I77" i="14"/>
  <c r="G77" i="14" s="1"/>
  <c r="E77" i="14" s="1"/>
  <c r="K76" i="14"/>
  <c r="J76" i="14"/>
  <c r="I76" i="14"/>
  <c r="K75" i="14"/>
  <c r="J75" i="14"/>
  <c r="I75" i="14"/>
  <c r="G75" i="14" s="1"/>
  <c r="K74" i="14"/>
  <c r="J74" i="14"/>
  <c r="I74" i="14"/>
  <c r="K73" i="14"/>
  <c r="J73" i="14"/>
  <c r="I73" i="14"/>
  <c r="K72" i="14"/>
  <c r="J72" i="14"/>
  <c r="I72" i="14"/>
  <c r="K71" i="14"/>
  <c r="J71" i="14"/>
  <c r="I71" i="14"/>
  <c r="E71" i="14"/>
  <c r="K70" i="14"/>
  <c r="J70" i="14"/>
  <c r="I70" i="14"/>
  <c r="K69" i="14"/>
  <c r="J69" i="14"/>
  <c r="I69" i="14"/>
  <c r="E69" i="14"/>
  <c r="K68" i="14"/>
  <c r="J68" i="14"/>
  <c r="I68" i="14"/>
  <c r="K67" i="14"/>
  <c r="J67" i="14"/>
  <c r="I67" i="14"/>
  <c r="E67" i="14"/>
  <c r="K66" i="14"/>
  <c r="J66" i="14"/>
  <c r="I66" i="14"/>
  <c r="K65" i="14"/>
  <c r="J65" i="14"/>
  <c r="I65" i="14"/>
  <c r="E65" i="14"/>
  <c r="K64" i="14"/>
  <c r="J64" i="14"/>
  <c r="I64" i="14"/>
  <c r="E64" i="14"/>
  <c r="K63" i="14"/>
  <c r="J63" i="14"/>
  <c r="I63" i="14"/>
  <c r="E63" i="14"/>
  <c r="K62" i="14"/>
  <c r="J62" i="14"/>
  <c r="I62" i="14"/>
  <c r="E62" i="14"/>
  <c r="K61" i="14"/>
  <c r="J61" i="14"/>
  <c r="I61" i="14"/>
  <c r="E61" i="14"/>
  <c r="K60" i="14"/>
  <c r="J60" i="14"/>
  <c r="I60" i="14"/>
  <c r="K59" i="14"/>
  <c r="J59" i="14"/>
  <c r="I59" i="14"/>
  <c r="K58" i="14"/>
  <c r="J58" i="14"/>
  <c r="I58" i="14"/>
  <c r="G58" i="14" s="1"/>
  <c r="E58" i="14" s="1"/>
  <c r="K57" i="14"/>
  <c r="J57" i="14"/>
  <c r="I57" i="14"/>
  <c r="G57" i="14" s="1"/>
  <c r="E57" i="14" s="1"/>
  <c r="K56" i="14"/>
  <c r="J56" i="14"/>
  <c r="I56" i="14"/>
  <c r="G56" i="14" s="1"/>
  <c r="K55" i="14"/>
  <c r="J55" i="14"/>
  <c r="I55" i="14"/>
  <c r="E55" i="14"/>
  <c r="K54" i="14"/>
  <c r="J54" i="14"/>
  <c r="I54" i="14"/>
  <c r="E54" i="14"/>
  <c r="K53" i="14"/>
  <c r="J53" i="14"/>
  <c r="I53" i="14"/>
  <c r="E53" i="14"/>
  <c r="K52" i="14"/>
  <c r="J52" i="14"/>
  <c r="I52" i="14"/>
  <c r="K51" i="14"/>
  <c r="J51" i="14"/>
  <c r="I51" i="14"/>
  <c r="E51" i="14"/>
  <c r="K50" i="14"/>
  <c r="J50" i="14"/>
  <c r="I50" i="14"/>
  <c r="K49" i="14"/>
  <c r="J49" i="14"/>
  <c r="I49" i="14"/>
  <c r="K48" i="14"/>
  <c r="J48" i="14"/>
  <c r="I48" i="14"/>
  <c r="K47" i="14"/>
  <c r="J47" i="14"/>
  <c r="I47" i="14"/>
  <c r="E47" i="14"/>
  <c r="K46" i="14"/>
  <c r="J46" i="14"/>
  <c r="I46" i="14"/>
  <c r="K45" i="14"/>
  <c r="J45" i="14"/>
  <c r="I45" i="14"/>
  <c r="K44" i="14"/>
  <c r="J44" i="14"/>
  <c r="I44" i="14"/>
  <c r="K43" i="14"/>
  <c r="J43" i="14"/>
  <c r="I43" i="14"/>
  <c r="K42" i="14"/>
  <c r="J42" i="14"/>
  <c r="I42" i="14"/>
  <c r="K41" i="14"/>
  <c r="J41" i="14"/>
  <c r="I41" i="14"/>
  <c r="E41" i="14"/>
  <c r="K40" i="14"/>
  <c r="J40" i="14"/>
  <c r="I40" i="14"/>
  <c r="E40" i="14"/>
  <c r="K39" i="14"/>
  <c r="J39" i="14"/>
  <c r="I39" i="14"/>
  <c r="E39" i="14"/>
  <c r="K38" i="14"/>
  <c r="J38" i="14"/>
  <c r="I38" i="14"/>
  <c r="E38" i="14"/>
  <c r="K37" i="14"/>
  <c r="J37" i="14"/>
  <c r="I37" i="14"/>
  <c r="K36" i="14"/>
  <c r="J36" i="14"/>
  <c r="I36" i="14"/>
  <c r="K35" i="14"/>
  <c r="J35" i="14"/>
  <c r="I35" i="14"/>
  <c r="K34" i="14"/>
  <c r="J34" i="14"/>
  <c r="I34" i="14"/>
  <c r="K33" i="14"/>
  <c r="J33" i="14"/>
  <c r="I33" i="14"/>
  <c r="K32" i="14"/>
  <c r="J32" i="14"/>
  <c r="I32" i="14"/>
  <c r="K31" i="14"/>
  <c r="J31" i="14"/>
  <c r="I31" i="14"/>
  <c r="K30" i="14"/>
  <c r="J30" i="14"/>
  <c r="I30" i="14"/>
  <c r="G30" i="14" s="1"/>
  <c r="E30" i="14" s="1"/>
  <c r="K29" i="14"/>
  <c r="J29" i="14"/>
  <c r="I29" i="14"/>
  <c r="K28" i="14"/>
  <c r="J28" i="14"/>
  <c r="I28" i="14"/>
  <c r="E28" i="14"/>
  <c r="K27" i="14"/>
  <c r="J27" i="14"/>
  <c r="I27" i="14"/>
  <c r="E27" i="14"/>
  <c r="K26" i="14"/>
  <c r="J26" i="14"/>
  <c r="I26" i="14"/>
  <c r="K25" i="14"/>
  <c r="J25" i="14"/>
  <c r="I25" i="14"/>
  <c r="E25" i="14"/>
  <c r="K24" i="14"/>
  <c r="J24" i="14"/>
  <c r="I24" i="14"/>
  <c r="E24" i="14"/>
  <c r="K23" i="14"/>
  <c r="J23" i="14"/>
  <c r="I23" i="14"/>
  <c r="K22" i="14"/>
  <c r="J22" i="14"/>
  <c r="I22" i="14"/>
  <c r="K21" i="14"/>
  <c r="J21" i="14"/>
  <c r="I21" i="14"/>
  <c r="K20" i="14"/>
  <c r="J20" i="14"/>
  <c r="I20" i="14"/>
  <c r="K19" i="14"/>
  <c r="J19" i="14"/>
  <c r="I19" i="14"/>
  <c r="E19" i="14"/>
  <c r="K18" i="14"/>
  <c r="J18" i="14"/>
  <c r="I18" i="14"/>
  <c r="K17" i="14"/>
  <c r="J17" i="14"/>
  <c r="I17" i="14"/>
  <c r="K16" i="14"/>
  <c r="J16" i="14"/>
  <c r="I16" i="14"/>
  <c r="K15" i="14"/>
  <c r="J15" i="14"/>
  <c r="I15" i="14"/>
  <c r="K14" i="14"/>
  <c r="J14" i="14"/>
  <c r="I14" i="14"/>
  <c r="K13" i="14"/>
  <c r="J13" i="14"/>
  <c r="I13" i="14"/>
  <c r="K12" i="14"/>
  <c r="J12" i="14"/>
  <c r="I12" i="14"/>
  <c r="E12" i="14"/>
  <c r="K11" i="14"/>
  <c r="J11" i="14"/>
  <c r="I11" i="14"/>
  <c r="K10" i="14"/>
  <c r="J10" i="14"/>
  <c r="I10" i="14"/>
  <c r="G121" i="17" l="1"/>
  <c r="G128" i="17"/>
  <c r="G136" i="17"/>
  <c r="G106" i="17"/>
  <c r="G127" i="17"/>
  <c r="G130" i="17"/>
  <c r="G31" i="17"/>
  <c r="G134" i="17"/>
  <c r="G105" i="17"/>
  <c r="G111" i="17"/>
  <c r="G110" i="17"/>
  <c r="G93" i="17"/>
  <c r="G101" i="17"/>
  <c r="G91" i="17"/>
  <c r="G113" i="17"/>
  <c r="G82" i="17"/>
  <c r="G89" i="17"/>
  <c r="G104" i="17"/>
  <c r="G126" i="17"/>
  <c r="G100" i="17"/>
  <c r="G80" i="17"/>
  <c r="G79" i="17"/>
  <c r="G87" i="17"/>
  <c r="G99" i="17"/>
  <c r="G107" i="17"/>
  <c r="G115" i="17"/>
  <c r="G117" i="17"/>
  <c r="G123" i="17"/>
  <c r="G133" i="17"/>
  <c r="G90" i="17"/>
  <c r="G97" i="17"/>
  <c r="G119" i="17"/>
  <c r="G88" i="17"/>
  <c r="G95" i="17"/>
  <c r="G114" i="17"/>
  <c r="G132" i="17"/>
  <c r="P86" i="17"/>
  <c r="G96" i="17"/>
  <c r="G109" i="17"/>
  <c r="G120" i="17"/>
  <c r="G124" i="17"/>
  <c r="G102" i="17"/>
  <c r="G116" i="17"/>
  <c r="G129" i="17"/>
  <c r="G83" i="17"/>
  <c r="G98" i="17"/>
  <c r="G112" i="17"/>
  <c r="G125" i="17"/>
  <c r="G86" i="17"/>
  <c r="G81" i="17"/>
  <c r="G94" i="17"/>
  <c r="G108" i="17"/>
  <c r="G122" i="17"/>
  <c r="G92" i="17"/>
  <c r="G135" i="17"/>
  <c r="G103" i="17"/>
  <c r="G118" i="17"/>
  <c r="G131" i="17"/>
  <c r="G31" i="14"/>
  <c r="E31" i="14" s="1"/>
  <c r="G94" i="16"/>
  <c r="G102" i="16"/>
  <c r="G110" i="16"/>
  <c r="G118" i="16"/>
  <c r="G126" i="16"/>
  <c r="G134" i="16"/>
  <c r="G142" i="16"/>
  <c r="P85" i="17"/>
  <c r="G82" i="14"/>
  <c r="E82" i="14" s="1"/>
  <c r="G90" i="14"/>
  <c r="G98" i="14"/>
  <c r="E98" i="14" s="1"/>
  <c r="G114" i="14"/>
  <c r="E114" i="14" s="1"/>
  <c r="G129" i="15"/>
  <c r="G111" i="15"/>
  <c r="G141" i="14"/>
  <c r="G84" i="16"/>
  <c r="G95" i="16"/>
  <c r="G103" i="16"/>
  <c r="G111" i="16"/>
  <c r="G119" i="16"/>
  <c r="G127" i="16"/>
  <c r="G135" i="16"/>
  <c r="G143" i="16"/>
  <c r="P88" i="16"/>
  <c r="G83" i="16"/>
  <c r="G89" i="16"/>
  <c r="G93" i="16"/>
  <c r="G101" i="16"/>
  <c r="G109" i="16"/>
  <c r="G117" i="16"/>
  <c r="G125" i="16"/>
  <c r="G133" i="16"/>
  <c r="G141" i="16"/>
  <c r="G88" i="16"/>
  <c r="G82" i="16"/>
  <c r="G120" i="16"/>
  <c r="G128" i="16"/>
  <c r="G99" i="16"/>
  <c r="G107" i="16"/>
  <c r="G115" i="16"/>
  <c r="G123" i="16"/>
  <c r="G131" i="16"/>
  <c r="G139" i="16"/>
  <c r="G104" i="16"/>
  <c r="G136" i="16"/>
  <c r="G112" i="16"/>
  <c r="G31" i="16"/>
  <c r="G97" i="16"/>
  <c r="G105" i="16"/>
  <c r="G113" i="16"/>
  <c r="G121" i="16"/>
  <c r="G129" i="16"/>
  <c r="G137" i="16"/>
  <c r="G85" i="16"/>
  <c r="G92" i="16"/>
  <c r="G100" i="16"/>
  <c r="G108" i="16"/>
  <c r="G116" i="16"/>
  <c r="G124" i="16"/>
  <c r="G132" i="16"/>
  <c r="G140" i="16"/>
  <c r="G144" i="16"/>
  <c r="G90" i="16"/>
  <c r="G96" i="16"/>
  <c r="G81" i="16"/>
  <c r="G98" i="16"/>
  <c r="G106" i="16"/>
  <c r="G114" i="16"/>
  <c r="G122" i="16"/>
  <c r="G130" i="16"/>
  <c r="G138" i="16"/>
  <c r="G93" i="15"/>
  <c r="G109" i="15"/>
  <c r="G125" i="15"/>
  <c r="P87" i="16"/>
  <c r="G129" i="14"/>
  <c r="E129" i="14" s="1"/>
  <c r="G130" i="14"/>
  <c r="E130" i="14" s="1"/>
  <c r="G127" i="15"/>
  <c r="G120" i="14"/>
  <c r="G133" i="15"/>
  <c r="G134" i="15"/>
  <c r="G31" i="15"/>
  <c r="G84" i="15"/>
  <c r="G97" i="15"/>
  <c r="G113" i="15"/>
  <c r="G82" i="15"/>
  <c r="G106" i="15"/>
  <c r="G122" i="15"/>
  <c r="G88" i="15"/>
  <c r="G101" i="15"/>
  <c r="G117" i="15"/>
  <c r="G141" i="15"/>
  <c r="G96" i="15"/>
  <c r="G103" i="15"/>
  <c r="G137" i="15"/>
  <c r="G81" i="15"/>
  <c r="G99" i="15"/>
  <c r="G107" i="15"/>
  <c r="G112" i="15"/>
  <c r="G119" i="15"/>
  <c r="G102" i="15"/>
  <c r="G138" i="15"/>
  <c r="G143" i="15"/>
  <c r="G89" i="15"/>
  <c r="G105" i="15"/>
  <c r="G115" i="15"/>
  <c r="G123" i="15"/>
  <c r="G128" i="15"/>
  <c r="G135" i="15"/>
  <c r="G95" i="15"/>
  <c r="G118" i="15"/>
  <c r="G121" i="15"/>
  <c r="G131" i="15"/>
  <c r="G139" i="15"/>
  <c r="G144" i="15"/>
  <c r="G83" i="15"/>
  <c r="G90" i="15"/>
  <c r="G100" i="15"/>
  <c r="G116" i="15"/>
  <c r="G132" i="15"/>
  <c r="G98" i="15"/>
  <c r="G114" i="15"/>
  <c r="G130" i="15"/>
  <c r="P88" i="15"/>
  <c r="G94" i="15"/>
  <c r="G110" i="15"/>
  <c r="G126" i="15"/>
  <c r="G142" i="15"/>
  <c r="G92" i="15"/>
  <c r="G108" i="15"/>
  <c r="G124" i="15"/>
  <c r="G140" i="15"/>
  <c r="G85" i="15"/>
  <c r="G104" i="15"/>
  <c r="G120" i="15"/>
  <c r="G136" i="15"/>
  <c r="G132" i="14"/>
  <c r="G135" i="14"/>
  <c r="G96" i="14"/>
  <c r="E96" i="14" s="1"/>
  <c r="P87" i="15"/>
  <c r="G107" i="14"/>
  <c r="E107" i="14" s="1"/>
  <c r="G84" i="14"/>
  <c r="E84" i="14" s="1"/>
  <c r="G88" i="14"/>
  <c r="E88" i="14" s="1"/>
  <c r="G117" i="14"/>
  <c r="G101" i="14"/>
  <c r="G92" i="14"/>
  <c r="E92" i="14" s="1"/>
  <c r="G102" i="14"/>
  <c r="E102" i="14" s="1"/>
  <c r="G143" i="14"/>
  <c r="G131" i="14"/>
  <c r="G83" i="14"/>
  <c r="E83" i="14" s="1"/>
  <c r="G93" i="14"/>
  <c r="E93" i="14" s="1"/>
  <c r="G100" i="14"/>
  <c r="G103" i="14"/>
  <c r="E103" i="14" s="1"/>
  <c r="G116" i="14"/>
  <c r="E116" i="14" s="1"/>
  <c r="G119" i="14"/>
  <c r="E119" i="14" s="1"/>
  <c r="G124" i="14"/>
  <c r="G139" i="14"/>
  <c r="E139" i="14" s="1"/>
  <c r="P87" i="14"/>
  <c r="G89" i="14"/>
  <c r="E89" i="14" s="1"/>
  <c r="G109" i="14"/>
  <c r="E109" i="14" s="1"/>
  <c r="G111" i="14"/>
  <c r="G121" i="14"/>
  <c r="G134" i="14"/>
  <c r="E134" i="14" s="1"/>
  <c r="G136" i="14"/>
  <c r="G85" i="14"/>
  <c r="E85" i="14" s="1"/>
  <c r="G94" i="14"/>
  <c r="G104" i="14"/>
  <c r="E104" i="14" s="1"/>
  <c r="G106" i="14"/>
  <c r="G112" i="14"/>
  <c r="E112" i="14" s="1"/>
  <c r="G122" i="14"/>
  <c r="E122" i="14" s="1"/>
  <c r="G127" i="14"/>
  <c r="G137" i="14"/>
  <c r="E137" i="14" s="1"/>
  <c r="G142" i="14"/>
  <c r="E142" i="14" s="1"/>
  <c r="G144" i="14"/>
  <c r="E144" i="14" s="1"/>
  <c r="G81" i="14"/>
  <c r="G115" i="14"/>
  <c r="E115" i="14" s="1"/>
  <c r="G125" i="14"/>
  <c r="E125" i="14" s="1"/>
  <c r="G140" i="14"/>
  <c r="P88" i="14"/>
  <c r="G99" i="14"/>
  <c r="E99" i="14" s="1"/>
  <c r="G110" i="14"/>
  <c r="E110" i="14" s="1"/>
  <c r="G113" i="14"/>
  <c r="E113" i="14" s="1"/>
  <c r="G118" i="14"/>
  <c r="G123" i="14"/>
  <c r="G128" i="14"/>
  <c r="G138" i="14"/>
  <c r="E138" i="14" s="1"/>
  <c r="G95" i="14"/>
  <c r="E95" i="14" s="1"/>
  <c r="G105" i="14"/>
  <c r="E105" i="14" s="1"/>
  <c r="G108" i="14"/>
  <c r="G133" i="14"/>
  <c r="E133" i="14" s="1"/>
  <c r="G126" i="14"/>
  <c r="G87" i="14"/>
</calcChain>
</file>

<file path=xl/sharedStrings.xml><?xml version="1.0" encoding="utf-8"?>
<sst xmlns="http://schemas.openxmlformats.org/spreadsheetml/2006/main" count="3302" uniqueCount="448">
  <si>
    <t xml:space="preserve"> </t>
  </si>
  <si>
    <t>5.15.1d</t>
  </si>
  <si>
    <t>5.15.1a</t>
  </si>
  <si>
    <t>5.15.1e</t>
  </si>
  <si>
    <t>5.11.13</t>
  </si>
  <si>
    <t>5.12.2b</t>
  </si>
  <si>
    <t>5.12.2a</t>
  </si>
  <si>
    <t>5.12.1f</t>
  </si>
  <si>
    <t>5.12.1e</t>
  </si>
  <si>
    <t>5.12.1d</t>
  </si>
  <si>
    <t>5.12.1c</t>
  </si>
  <si>
    <t>5.11.3</t>
  </si>
  <si>
    <t>5.12.1b</t>
  </si>
  <si>
    <t>5.12.1a</t>
  </si>
  <si>
    <t>5.7.1j</t>
  </si>
  <si>
    <t>5.7.1i</t>
  </si>
  <si>
    <t>5.7.1h</t>
  </si>
  <si>
    <t>5.7.1g</t>
  </si>
  <si>
    <t>5.7.1f</t>
  </si>
  <si>
    <t>5.7.1e</t>
  </si>
  <si>
    <t>5.7.1d</t>
  </si>
  <si>
    <t>5.7.1c</t>
  </si>
  <si>
    <t>5.7.1b</t>
  </si>
  <si>
    <t>5.7.1a</t>
  </si>
  <si>
    <t>5.3.2.2c</t>
  </si>
  <si>
    <t>5.3.2.2b</t>
  </si>
  <si>
    <t>5.3.2.2a</t>
  </si>
  <si>
    <t>5.5.4b</t>
  </si>
  <si>
    <t>5.5.4a</t>
  </si>
  <si>
    <t>5.10.4</t>
  </si>
  <si>
    <t>5.10.3</t>
  </si>
  <si>
    <t>5.10.2</t>
  </si>
  <si>
    <t>5.10.1b</t>
  </si>
  <si>
    <t>5.10.1a</t>
  </si>
  <si>
    <t>5.8.2a</t>
  </si>
  <si>
    <t>5.8.2c</t>
  </si>
  <si>
    <t>5.8.2b</t>
  </si>
  <si>
    <t>5.9.4</t>
  </si>
  <si>
    <t>5.14.1e</t>
  </si>
  <si>
    <t>5.14.1c</t>
  </si>
  <si>
    <t>5.14.1b</t>
  </si>
  <si>
    <t>5.14.1a</t>
  </si>
  <si>
    <t>5.9.3</t>
  </si>
  <si>
    <t>5.13.1d</t>
  </si>
  <si>
    <t>5.13.1a</t>
  </si>
  <si>
    <t>5.9.7</t>
  </si>
  <si>
    <t>5.13.1c</t>
  </si>
  <si>
    <t>5.13.1b</t>
  </si>
  <si>
    <t>5.13.1e</t>
  </si>
  <si>
    <t>5.13.1f</t>
  </si>
  <si>
    <t>5.9.5</t>
  </si>
  <si>
    <t>5.11.7e</t>
  </si>
  <si>
    <t>5.11.2a</t>
  </si>
  <si>
    <t>5.11.12</t>
  </si>
  <si>
    <t>5.9.2</t>
  </si>
  <si>
    <t>5.11.6</t>
  </si>
  <si>
    <t>5.9.1</t>
  </si>
  <si>
    <t>5.11.9e</t>
  </si>
  <si>
    <t>5.9.6</t>
  </si>
  <si>
    <t>5.11.5</t>
  </si>
  <si>
    <t>5.11.10a</t>
  </si>
  <si>
    <t>5.11.9d</t>
  </si>
  <si>
    <t>5.11.9c</t>
  </si>
  <si>
    <t>5.11.9b</t>
  </si>
  <si>
    <t>5.11.9f</t>
  </si>
  <si>
    <t>5.11.9a</t>
  </si>
  <si>
    <t>5.11.7b1</t>
  </si>
  <si>
    <t>5.11.2c</t>
  </si>
  <si>
    <t>5.11.2e</t>
  </si>
  <si>
    <t>5.11.2b</t>
  </si>
  <si>
    <t>5.11.2d</t>
  </si>
  <si>
    <t>5.11.10b</t>
  </si>
  <si>
    <t>5.11.14</t>
  </si>
  <si>
    <t>5.11.4</t>
  </si>
  <si>
    <t>5.3.1.5</t>
  </si>
  <si>
    <t>5.11.11</t>
  </si>
  <si>
    <t>5.11.8</t>
  </si>
  <si>
    <t>5.11.7c</t>
  </si>
  <si>
    <t>5.11.7b2</t>
  </si>
  <si>
    <t>5.11.1</t>
  </si>
  <si>
    <t>5.3.2.1h</t>
  </si>
  <si>
    <t>5.3.2.1f</t>
  </si>
  <si>
    <t>5.3.2.1e</t>
  </si>
  <si>
    <t>5.3.2.1a</t>
  </si>
  <si>
    <t>5.3.2.1i</t>
  </si>
  <si>
    <t>5.3.2.1d</t>
  </si>
  <si>
    <t>5.3.2.1c</t>
  </si>
  <si>
    <t>5.15.2a</t>
  </si>
  <si>
    <t>5.5.1f</t>
  </si>
  <si>
    <t>5.5.1e</t>
  </si>
  <si>
    <t>5.5.1d</t>
  </si>
  <si>
    <t>5.5.1b</t>
  </si>
  <si>
    <t>5.5.1a</t>
  </si>
  <si>
    <t>5.15.2b</t>
  </si>
  <si>
    <t>5.5.2</t>
  </si>
  <si>
    <t>5.6.4</t>
  </si>
  <si>
    <t>5.6.3</t>
  </si>
  <si>
    <t>5.6.1c</t>
  </si>
  <si>
    <t>5.6.1b</t>
  </si>
  <si>
    <t>5.6.1a</t>
  </si>
  <si>
    <t>5.5.5</t>
  </si>
  <si>
    <t>5.6.5</t>
  </si>
  <si>
    <t>5.6.6</t>
  </si>
  <si>
    <t xml:space="preserve">5.4.2c </t>
  </si>
  <si>
    <t>5.8.3e3</t>
  </si>
  <si>
    <t>5.8.3e2</t>
  </si>
  <si>
    <t>5.8.3e1</t>
  </si>
  <si>
    <t>5.8.3c4</t>
  </si>
  <si>
    <t>5.8.3c3</t>
  </si>
  <si>
    <t>5.8.3c2</t>
  </si>
  <si>
    <t>5.8.3c1</t>
  </si>
  <si>
    <t>5.8.2h</t>
  </si>
  <si>
    <t>5.8.1</t>
  </si>
  <si>
    <t>5.4.1</t>
  </si>
  <si>
    <t>5.3.2.1g</t>
  </si>
  <si>
    <t>5.3.1.1</t>
  </si>
  <si>
    <t>5.4.2b</t>
  </si>
  <si>
    <t>5.4.2a</t>
  </si>
  <si>
    <t>5.3.1.2b</t>
  </si>
  <si>
    <t>5.3.1.4</t>
  </si>
  <si>
    <t>5.3.1.3</t>
  </si>
  <si>
    <t>5.3.1.2f</t>
  </si>
  <si>
    <t>5.3.1.2d</t>
  </si>
  <si>
    <t>5.3.1.2a</t>
  </si>
  <si>
    <t>5.2.2c</t>
  </si>
  <si>
    <t>5.2.2b</t>
  </si>
  <si>
    <t>5.2.2a</t>
  </si>
  <si>
    <t>5.3.1.2c</t>
  </si>
  <si>
    <t>5.2.1</t>
  </si>
  <si>
    <t>BLD</t>
  </si>
  <si>
    <t xml:space="preserve">5.13.1g </t>
  </si>
  <si>
    <t>BLD KERN</t>
  </si>
  <si>
    <t>BLD HR</t>
  </si>
  <si>
    <t>BLD RISK</t>
  </si>
  <si>
    <t>BLD CLEAR</t>
  </si>
  <si>
    <t>BLD INCID</t>
  </si>
  <si>
    <t>BLD MOBILE</t>
  </si>
  <si>
    <t>BLD PHYS</t>
  </si>
  <si>
    <t>BLD DATA 
BLD DATA SEC</t>
  </si>
  <si>
    <t>BLD ERASE
(BLD CRYPT)</t>
  </si>
  <si>
    <t>BLD ERASE</t>
  </si>
  <si>
    <t>(BLD APPDEV)</t>
  </si>
  <si>
    <t>BLD APPDEV</t>
  </si>
  <si>
    <t>BLD APPDEV
BLD ETHICS</t>
  </si>
  <si>
    <t>BLD PORTAL</t>
  </si>
  <si>
    <t>BLD KSZ</t>
  </si>
  <si>
    <t>BLD DATA SEC</t>
  </si>
  <si>
    <t xml:space="preserve">BLD APPDEV </t>
  </si>
  <si>
    <t>BLD PRVACY</t>
  </si>
  <si>
    <t>BLD DATA</t>
  </si>
  <si>
    <t>BLD LOG</t>
  </si>
  <si>
    <t>BLD PRIVACY</t>
  </si>
  <si>
    <t xml:space="preserve">BLD LOG
 </t>
  </si>
  <si>
    <t>BLD (DATA SEC)</t>
  </si>
  <si>
    <t>BLD BCM</t>
  </si>
  <si>
    <t>BLD (DATA SEC)
(BLD BCM)</t>
  </si>
  <si>
    <t>BLD PHYS
(BLD BCM)</t>
  </si>
  <si>
    <t>BLD WIREL</t>
  </si>
  <si>
    <t>BLD ONLINE</t>
  </si>
  <si>
    <t>BLD TELE</t>
  </si>
  <si>
    <t>BLD CRYPT</t>
  </si>
  <si>
    <t>BLD OUTS</t>
  </si>
  <si>
    <t>BLD CLOUD</t>
  </si>
  <si>
    <t>BLD COMPLY</t>
  </si>
  <si>
    <t>BLD COMPLY
BLD HR</t>
  </si>
  <si>
    <t>Norm</t>
  </si>
  <si>
    <t>5.6.7</t>
  </si>
  <si>
    <t>Ja / Oui</t>
  </si>
  <si>
    <t>Neen / Non / Nein</t>
  </si>
  <si>
    <t>NVT / NA / KA</t>
  </si>
  <si>
    <t>NVT</t>
  </si>
  <si>
    <t>Behoort de organisatie tot het primaire netwerk van de sociale zekerheid ?</t>
  </si>
  <si>
    <t>Maakt de organisatie gebruik van cryptografie in eigen beheer ?</t>
  </si>
  <si>
    <t>Gebruikt de organisatie wifi voor de toegang tot de eigen informatica systemen ?</t>
  </si>
  <si>
    <t>Beheert de organisatie zijn eigen kritische systemen ?</t>
  </si>
  <si>
    <t>Kunnen de medewerkers aan telewerking doen ?</t>
  </si>
  <si>
    <t>Gebruikt de instelling een 3e partij om zijn systemen te beheren ?</t>
  </si>
  <si>
    <t>Gebruikt de instelling een cloud oplossing om zijn systemen te beheren inclusief 3e partijen die applicaties in hun datacenter hosten ?</t>
  </si>
  <si>
    <t>5.1.1</t>
  </si>
  <si>
    <t>Is de instelling een beheersinstelling van het secundaire netwerk?</t>
  </si>
  <si>
    <t>Beschikt de organisatie over mobiele toestellen?</t>
  </si>
  <si>
    <t>Beschikt de organisatie over mobiele media</t>
  </si>
  <si>
    <t>Systemen worden aangekocht</t>
  </si>
  <si>
    <t>Systemen worden ontwikkeld</t>
  </si>
  <si>
    <t>Systemen worden door externen aangeleverd en onderhouden</t>
  </si>
  <si>
    <t>Vraag 1</t>
  </si>
  <si>
    <t>Vraag 2</t>
  </si>
  <si>
    <t>Vraag 3</t>
  </si>
  <si>
    <t>Aantal Vragen</t>
  </si>
  <si>
    <t>A</t>
  </si>
  <si>
    <t>B</t>
  </si>
  <si>
    <t>C</t>
  </si>
  <si>
    <t>D</t>
  </si>
  <si>
    <t>E</t>
  </si>
  <si>
    <t>F</t>
  </si>
  <si>
    <t>G</t>
  </si>
  <si>
    <t>H</t>
  </si>
  <si>
    <t>I</t>
  </si>
  <si>
    <t>J</t>
  </si>
  <si>
    <t>K</t>
  </si>
  <si>
    <t>L</t>
  </si>
  <si>
    <t>M</t>
  </si>
  <si>
    <t>N</t>
  </si>
  <si>
    <t>O</t>
  </si>
  <si>
    <t>P</t>
  </si>
  <si>
    <t>Q</t>
  </si>
  <si>
    <t>R</t>
  </si>
  <si>
    <t>S</t>
  </si>
  <si>
    <t>Question</t>
  </si>
  <si>
    <t>Politique de sécurité de l’information et principes de base</t>
  </si>
  <si>
    <t>Vérifie si l’organisation dispose d’une politique de sécurité de l’information.</t>
  </si>
  <si>
    <t>L’organisation a-t-elle intégré les principes clés dans sa sécurité de l'information ?</t>
  </si>
  <si>
    <t>L'organisation dispose-t-elle d’une politique de sécurité de l’information formelle et actualisée, approuvée par le responsable de la gestion journalière ?</t>
  </si>
  <si>
    <t>Plan de sécurité et la gestion des risques</t>
  </si>
  <si>
    <r>
      <rPr>
        <b/>
        <sz val="10"/>
        <rFont val="Calibri"/>
        <family val="2"/>
      </rPr>
      <t>Vérifie si l’organisation dispose d’un plan de sécurité de l'information et a libéré les crédits de fonctionnement et les ressources nécessaires en vue de son exécution.</t>
    </r>
  </si>
  <si>
    <t>L’organisation dispose-t-elle d’un plan de sécurité de l'information approuvé par le responsable de la gestion journalière ?</t>
  </si>
  <si>
    <t>Vérifie si la gestion des risques est axée sur la sécurité, la vie privée et est conforme au RGPD.</t>
  </si>
  <si>
    <t>L’organisation dispose-t-elle d’un processus d’évaluation des risques (utilisé dans le cadre des projets et des processus) qui tient compte de la sécurité de l'information et de la vie privée ?</t>
  </si>
  <si>
    <t>L’organisation a-t-elle communiqué toutes les évaluations de risques contenant un risque résiduel majeur à la direction ?</t>
  </si>
  <si>
    <t xml:space="preserve">L’organisation applique-t-elle pour son évaluation des risques les principes énumérés dans la « directive relative à l’évaluation des risques » (annexe C de la politique « Evaluation des risques ») ? </t>
  </si>
  <si>
    <t>Organisation de la sécurité de l’information</t>
  </si>
  <si>
    <r>
      <rPr>
        <b/>
        <sz val="10"/>
        <rFont val="Calibri"/>
        <family val="2"/>
      </rPr>
      <t>Vérifie si l’organisation dispose d’un service de sécurité de l'information.</t>
    </r>
  </si>
  <si>
    <t>Existe-t-il un service chargé de la sécurité de l’information placé sous l’autorité fonctionnelle directe du responsable de la gestion journalière de l’organisation ?</t>
  </si>
  <si>
    <t xml:space="preserve">L’organisation a-t-elle, en son sein, un service de sécurité sous la direction du délégué à la protection des données (DPO) ? </t>
  </si>
  <si>
    <t>L’organisation a-t-elle communiqué l’identité de son délégué à la protection des données (DPO) et de ses adjoints éventuels à la Banque Carrefour ou, en ce qui concerne les institutions du réseau secondaire, à l’institution de gestion de ce réseau ?</t>
  </si>
  <si>
    <t>L’organisation qui est raccordée au réseau de la Banque Carrefour dispose-t-elle des moyens de fonctionnement utiles (ressources, outils, ...)  y compris un plan de sécurité de sorte que le service de sécurité et/ou le délégué à la protection des données (DPO) puisse réaliser les tâches lui confiées ?</t>
  </si>
  <si>
    <t>L’organisation dispose-t-elle de procédures pour la communication d’informations au délégué à la protection des données (DPO), de sorte que ce dernier dispose des données lui permettant d’exécuter la mission de sécurité qui lui a été confiée ?</t>
  </si>
  <si>
    <t>L'organisation dispose-t-elle d’une plateforme de décision pour valider et approuver les mesures de sécurité ?</t>
  </si>
  <si>
    <r>
      <rPr>
        <b/>
        <sz val="10"/>
        <rFont val="Calibri"/>
        <family val="2"/>
      </rPr>
      <t>Vérifie l’échange d’informations pertinentes entre l’organisme de gestion et le réseau secondaire.</t>
    </r>
  </si>
  <si>
    <t xml:space="preserve">L’organisation gérant un « réseau secondaire » organise-t-elle avec les organisations faisant partie de son réseau, au moins une fois par semestre, une réunion du sous-groupe de travail « Sécurité de l'information » ? </t>
  </si>
  <si>
    <t xml:space="preserve">Si vous êtes une organisation faisant partie d’un « réseau secondaire », assistez-vous aux organisations qui sont organisées au moins une fois par semestre par l’organisation de gestion du « réseau secondaire » dans le cadre du sous-groupe de travail « Sécurité de l’information » ? </t>
  </si>
  <si>
    <t>Sécurité liée aux collaborateurs</t>
  </si>
  <si>
    <r>
      <rPr>
        <b/>
        <sz val="10"/>
        <rFont val="Calibri"/>
        <family val="2"/>
      </rPr>
      <t>Vérifie si l’organisation dispose d’une politique relative à la sécurité de l'information et à la vie privée qui est adaptée aux collaborateurs.</t>
    </r>
  </si>
  <si>
    <t>L’organisation dispose-t-elle une politique indiquant que la collaboration de l’ensemble des collaborateurs est essentielle pour la sécurité de l'information et la vie privée ?</t>
  </si>
  <si>
    <t>L’organisation dispose-t-elle une politique indiquant que l’utilisateur demeure responsable des informations, quelle que soit la forme sous laquelle ces informations sont enregistrées ?</t>
  </si>
  <si>
    <t>L’organisation a-t-elle signé un contrat avec les collaborateurs dans lequel il est stipulé que tout collaborateur (fixe ou temporaire, interne ou externe) est obligé de signaler tout accès, utilisation, modification, publication, perte ou destruction non autorisés d’informations et de systèmes d’information ?</t>
  </si>
  <si>
    <t>L’organisation réalise-t-elle les activités obligatoires (si d’application) avant, pendant et lors de la cessation ou modification du contrat de travail telles que décrites dans les normes minimales 5.3.1.1 ?</t>
  </si>
  <si>
    <t>L’organisation sensibilise-t-elle annuellement tout collaborateur à la sécurité de l'information et à la vie privée ?</t>
  </si>
  <si>
    <t>L’organisation sensibilise-t-elle régulièrement les utilisateurs concernant les bonnes pratiques d’utilisation et leurs responsabilités (en particulier en ce qui concerne la connexion à des réseaux sans fil publics) ?</t>
  </si>
  <si>
    <t>Réalise-t-elle annuellement une évaluation du respect de cette politique dans la pratique (au moyen d’une enquête interne) ?</t>
  </si>
  <si>
    <t>L’organisation dispose-t-elle d’une procédure disciplinaire formelle pour les travailleurs ayant commis une infraction à la sécurité de l'information ou à la vie privée ?</t>
  </si>
  <si>
    <t>Sécurité physique et protection de l’environnement</t>
  </si>
  <si>
    <r>
      <rPr>
        <b/>
        <sz val="10"/>
        <rFont val="Calibri"/>
        <family val="2"/>
      </rPr>
      <t>Vérifie si l’organisation dispose d’une politique relative à la limitation de l’accès physique.</t>
    </r>
  </si>
  <si>
    <t>L’organisation prend-elle les mesures nécessaires permettant de limiter l’accès aux bâtiments et locaux aux personnes autorisées et effectue-t-elle un contrôle à ce sujet tant pendant qu’en dehors des heures de travail ?</t>
  </si>
  <si>
    <t>Protection de l'accès logique à systèmes d’information (production, test, development, … )</t>
  </si>
  <si>
    <r>
      <rPr>
        <b/>
        <sz val="10"/>
        <rFont val="Calibri"/>
        <family val="2"/>
      </rPr>
      <t>Vérifie si l’organisation dispose d’une politique relative à la limitation de l’accès logique.</t>
    </r>
  </si>
  <si>
    <t xml:space="preserve">L’organisation a-t-elle sécurisé l’accès à l'information par un dispositif d’accès précis et a-t-elle implémenté un système d’accès logique afin d’éviter tout accès non autorisé à l'information de l’organisation ? </t>
  </si>
  <si>
    <t>L’organisation a-t-elle pris les mesures adéquates afin que toute personne ait uniquement accès aux services pour lesquels elle a spécifiquement reçu une autorisation ?</t>
  </si>
  <si>
    <t xml:space="preserve">L’ensemble des collaborateurs (interne et externe) travaillent-ils avec des moyens ICT (mis à la disposition par l’organisation) sur la base d’une autorisation minimale pour l’exécution de leurs tâches ? </t>
  </si>
  <si>
    <t>L’organisation a-t-elle limité l'accès au(x) système(s) informatique(s) aux gestionnaires d’information identifiés, authentifiés et autorisés ?</t>
  </si>
  <si>
    <t>L’organisation a-t-elle sécurisé l’accès aux données nécessaires à l’application et à l’exécution de la sécurité sociale par un système d’identification, d’authentification et d’autorisation ?</t>
  </si>
  <si>
    <r>
      <rPr>
        <b/>
        <sz val="10"/>
        <rFont val="Calibri"/>
        <family val="2"/>
      </rPr>
      <t>Vérifie si l’organisation respecte les règles de gestion des accès au portail de la sécurité sociale.</t>
    </r>
  </si>
  <si>
    <t>L’organisation a-t-elle désigné au moins un gestionnaire des accès lorsqu’elle utilise les services et applications du portail de la sécurité sociale pour les besoins de ses utilisateurs ?</t>
  </si>
  <si>
    <t xml:space="preserve">L’organisation a-t-elle stimulé ses collaborateurs à lire et à appliquer les règlements relatifs à l’utilisation des systèmes d’information des portails ? </t>
  </si>
  <si>
    <t>Lorsque l’organisation utilise les services et applications du portail de la sécurité sociale pour les besoins de ses utilisateurs, respecte-t-elle les obligations liées à l’exercice de la fonction de gestionnaire ou de co-gestionnaire qui sont décrites dans la politique « gestion des accès aux portails » ?</t>
  </si>
  <si>
    <r>
      <rPr>
        <b/>
        <sz val="10"/>
        <rFont val="Calibri"/>
        <family val="2"/>
      </rPr>
      <t>Vérifie si l’organisation respecte les règles relatives à l’utilisation de l’IAP (Internet Access Protection).</t>
    </r>
  </si>
  <si>
    <t xml:space="preserve">L’organisation du réseau primaire utilise-t-elle l’Extranet (IAP) de la sécurité sociale pour l’ensemble de ses connexions externes ou pour les connexions avec son réseau secondaire ? </t>
  </si>
  <si>
    <t>Toute dérogation à cette mesure fait-elle l’objet d’une demande motivée introduite par l’intermédiaire du service de sécurité de la BCSS ?</t>
  </si>
  <si>
    <t>Gestion des ressources de l'entreprise lors du traitement des informations</t>
  </si>
  <si>
    <t>Vérifie si l’organisation protège les informations de manière adéquate.</t>
  </si>
  <si>
    <t>L’organisation dispose-t-elle d’un schéma de classification interne qui est conforme à la législation spécifique en la matière et à la réglementation internationale éventuelle ?</t>
  </si>
  <si>
    <t>L’organisation dispose-t-elle de procédures appropriées et de registres en vue de la labellisation (étiquetage) des traitements de l’ensemble des collectes de données, supports de données et systèmes d’information en cours de gestion, et ce conformément au schéma de classification interne ?</t>
  </si>
  <si>
    <t>Les classifications de tous les systèmes critiques sont-elles définies à un niveau central par leurs propriétaires ?</t>
  </si>
  <si>
    <t xml:space="preserve">Les classifications de tous les systèmes critiques sont-elles contrôlées annuellement par le délégué à la protection des données (DPO) ? </t>
  </si>
  <si>
    <t xml:space="preserve">L’organisation réalise-t-elle une analyse des risques de l’utilisation du chiffrement comme mesure de base préventive contre le vol, l’abus ou la perte du support d’information ? </t>
  </si>
  <si>
    <t>L’organisation réalise-t-elle une analyse des risques de la conformité au RGPD lorsqu’elle détruit des données à caractère personnel? L’organisation valide-t-elle les risques des méthodes utilisées durant le cycle de vie complet des données: en usage, sous forme de backup et en transit ?</t>
  </si>
  <si>
    <t>En cas de réutilisation du support d'information, l’organisation réutilise-t-elle celui-ci dans un niveau de classification des données au moins comparable (risque de protection similaire ?</t>
  </si>
  <si>
    <r>
      <rPr>
        <b/>
        <sz val="10"/>
        <rFont val="Calibri"/>
        <family val="2"/>
      </rPr>
      <t>Vérifie si l’organisation identifie les ressources et prend les mesures de protection adéquates.</t>
    </r>
  </si>
  <si>
    <t>L’organisation dispose-t-elle d’un inventaire du matériel informatique et des logiciels actualisé en permanence ?</t>
  </si>
  <si>
    <t>Les mesures de contrôle sont-elles conformes aux risques et et sont-elles adoptées en fonction des possibilités techniques et du coût des mesures à prendre ?</t>
  </si>
  <si>
    <t>L’organisation dresse-t-elle régulièrement la carte des risques relatifs à la conformité au Règlement européen et exécute-t-elle les actions devenues nécessaires suite à un risque résiduel majeur de non-conformité ?</t>
  </si>
  <si>
    <t>Les mesures nécessaires sont-elles prises pour que l’ensemble des données soient effacées ou rendues inaccessibles sur les supports d’enregistrement destinés à être supprimés ou réutilisés ?</t>
  </si>
  <si>
    <t>L’organisation a-t-elle pris les mesures nécessaires pour protéger, contre les accès non autorisés, les supports en transit, notamment les backups contenant des données sensibles ?</t>
  </si>
  <si>
    <t>L’organisation détruit-elle physiquement le support d’information lorsqu’il existe un risque résiduel non acceptable pour l’organisation que les données soient retrouvées après leur suppression ?</t>
  </si>
  <si>
    <t>Médias d’enregistrement et appareils mobiles</t>
  </si>
  <si>
    <r>
      <rPr>
        <b/>
        <sz val="10"/>
        <rFont val="Calibri"/>
        <family val="2"/>
      </rPr>
      <t>Vérifie si l’organisation garantit la sécurité de l’utilisation d’appareils mobiles (smartphone, tablette, ...).</t>
    </r>
  </si>
  <si>
    <t>L’organisation impose-t-elle les conditions qui sont détaillées dans la politique « appareils mobiles » lors de l’utilisation d’appareils mobiles privés à des fins professionnelles ?</t>
  </si>
  <si>
    <t>L’organisation impose-t-elle les règles qui sont détaillées dans la politique « appareils mobiles » lors de l’utilisation d’appareils mobiles à des fins professionnelles et à des fins privées ?</t>
  </si>
  <si>
    <t xml:space="preserve">L’organisation dispose-t-elle d’une politique pour l’usage de ses appareils mobiles à des fins privées dans le respect des règles relatives à la vie privée ?
</t>
  </si>
  <si>
    <t>L’organisation dispose-t-elle d’un registre central contenant l’identification de ses appareils mobiles ?</t>
  </si>
  <si>
    <r>
      <rPr>
        <b/>
        <sz val="10"/>
        <rFont val="Calibri"/>
        <family val="2"/>
      </rPr>
      <t>Vérifie si l’organisation garantit la sécurité de l’utilisation de médias mobiles (smartphone, tablette, clé USB, disque USB, ...).</t>
    </r>
  </si>
  <si>
    <t>L’organisation prend-elle les mesures adéquates afin que les données sensibles, confidentielles et professionnelles enregistrées sur des médias mobiles (tant médias qu’appareils d’enregistrement mobiles) ne soient accessibles qu’aux seules personnes autorisées ?</t>
  </si>
  <si>
    <t xml:space="preserve">L'organisation configure sur ses propres appareils mobiles la sécurité utile pour ces appareils (et les équipe-t-elle des logiciels antimalware nécessaires ainsi que des logiciels permettant la suppression à distance de l’ensemble des données sur l’appareil ) ? </t>
  </si>
  <si>
    <t>L’organisation prévoit-elle les contrôles appropriés afin de vérifier la conformité des appareils mobiles à la politique relative à la sécurité de l'information et à la vie privée (à distance au moyen d’un logiciel ou sur place au moyen d’un contrôle direct) ?</t>
  </si>
  <si>
    <t>La possibilité de bloquer directement l'accès aux informations de l'organisation (données ou applications présentes sur l’appareil mobile) et d'effacer des données existe-t-elle ?</t>
  </si>
  <si>
    <t>Achat, conception, développement et maintenance de systèmes d’information ICT (applications) : gestion des projets ou programmes</t>
  </si>
  <si>
    <r>
      <rPr>
        <b/>
        <sz val="10"/>
        <rFont val="Calibri"/>
        <family val="2"/>
      </rPr>
      <t>Vérifie si l’organisation garantit les aspects relatifs à la sécurité et à la vie privée dans le cadre de la gestion des collaborateurs internes et externes participant au projet.</t>
    </r>
  </si>
  <si>
    <t>Tout projet d’acquisition, de développement ou de maintenance de systèmes a-t-il fait l’objet d’une communication constructive ente les différentes parties concernées par le projet et le délégué à la protection des données (DPO) ?</t>
  </si>
  <si>
    <t>La journalisation (le « logging ») satisfait-elle au cours d’un projet au moins aux objectifs suivants ?
• les informations permettant de déterminer qui a obtenu accès à quelles informations, à quel moment et de quelle manière
• l’identification de la nature des informations consultées
• l’identification précise de la personne</t>
  </si>
  <si>
    <t>A-t-on tenu compte des systèmes de gestion des logs actuels lors de l’évaluation des besoins de logs dans le cadre du présent projet ?</t>
  </si>
  <si>
    <r>
      <rPr>
        <b/>
        <sz val="10"/>
        <rFont val="Calibri"/>
        <family val="2"/>
      </rPr>
      <t>Vérifie si l’organisation protège les déliverables du projet de manière adéquate.</t>
    </r>
  </si>
  <si>
    <t>Les délivrables du projet (code source, programmes, documents techniques, ...) sont-ils intégrés dans le système de gestion des sauvegardes comme imposé dans les politiques de sécurité ?</t>
  </si>
  <si>
    <t>La documentation (technique, procédures, manuels, ...) est-elle actualisée au cours de la durée de vie du projet ?</t>
  </si>
  <si>
    <r>
      <rPr>
        <b/>
        <sz val="10"/>
        <rFont val="Calibri"/>
        <family val="2"/>
      </rPr>
      <t>Vérifie si l’organisation garantit les aspects en matière de sécurité et de vie privée au cours du cycle de vie complet du projet.</t>
    </r>
  </si>
  <si>
    <t>L’organisation connectée au réseau de la Banque Carrefour dispose-t-elle de procédures pour le développement de nouveaux systèmes ou d’évolutions importantes dans les systèmes existants, de sorte que le responsable de projet puisse tenir compte des exigences relatives à la sécurité de l'information et à la vie privée ?</t>
  </si>
  <si>
    <t>L’organisation utilise-t-elle une liste de points de contrôle pour le chef de projet de sorte que ce dernier  puisse s’assurer que l’ensemble des directives relatives à la sécurité de l'information et à la vie privée sont correctement évaluées et sont, si nécessaire, mises en œuvre durant la phase de développement du projet ?</t>
  </si>
  <si>
    <t>Les aspects du « secure project lifecycle » sont-ils appliqués ? Pour plus d’informations, voir l’annexe C de la politique « Achat, conception, développement et maintenance d’applications » ?</t>
  </si>
  <si>
    <t>le délégué à la protection des données (DPO) est-il informé des incidents relatifs à la sécurité de l’information et à la vie privée au cours du développement d’un projet ?</t>
  </si>
  <si>
    <t>Les dispositifs de développement, de test et/ou d’acceptation, et de production sont-ils scindés sous la supervision du chef de projet et le partage des responsabilités dans le cadre du projet qui en découle est-il réalisé ?</t>
  </si>
  <si>
    <t>Achat, conception, développement et maintenance de systèmes d’information ICT (applications) : design, mise en œuvre et tests</t>
  </si>
  <si>
    <r>
      <rPr>
        <b/>
        <sz val="10"/>
        <rFont val="Calibri"/>
        <family val="2"/>
      </rPr>
      <t>Vérifie si l’organisation respecte les conditions relatives à la protection de l'accès logique.</t>
    </r>
  </si>
  <si>
    <t>Les conditions de protection des accès (identification, authentification, autorisation) ont-elles été définies, documentées, validées et communiquées ?</t>
  </si>
  <si>
    <t>A-t-on évité autant que possible la gestion des accès au niveau interne dans une application ?</t>
  </si>
  <si>
    <t>Lors du développement des protections d’accès a-t-il été tenu compte des systèmes opérationnels actuels de gestion des accès et de leur évolution ?</t>
  </si>
  <si>
    <t>L’organisation établit-elle la relation entre le numéro de programme et l’identité de la personne physique qui envoie le message lorsqu’un programme est développé dans lequel l’institution de sécurité sociale reprend un numéro de programme dans un message qu’elle adresse à la BCSS, bien qu’une personne physique soit à l’origine de ce message ?</t>
  </si>
  <si>
    <r>
      <rPr>
        <b/>
        <sz val="10"/>
        <rFont val="Calibri"/>
        <family val="2"/>
      </rPr>
      <t>Vérifie si l’organisation garantit les loggings en matière de sécurité et vie privée du système d’information (nouveau ou adapté).</t>
    </r>
  </si>
  <si>
    <t xml:space="preserve">La gestion des logs est-elle prévue dès le début, dans le design lors du développement ou lors de la détermination des critères d’achat de systèmes ou d’applications, afin de réaliser un « security/privacy by design » ?  </t>
  </si>
  <si>
    <t xml:space="preserve">Les accès (identification, authentification, autorisation) font-ils l’objet d'un logging (prise de traces) ? </t>
  </si>
  <si>
    <t>Tout accès à des données personnelles et confidentielles à caractère social ou médical fait-il l'objet d'une prise de logs, conformément à la législation et à la réglementation applicables ?</t>
  </si>
  <si>
    <t>Est-il précisé dans les spécifications d'un projet comment  l'accès et l'utilisation des systèmes et des applications seront journalisés (« loggés »), afin de contribuer à la détection d’anomalies par rapport aux directives relatives à la sécurité de l'information et à la vie privée ?</t>
  </si>
  <si>
    <r>
      <rPr>
        <b/>
        <sz val="10"/>
        <rFont val="Calibri"/>
        <family val="2"/>
      </rPr>
      <t>Vérifie si l’organisation garantit la continuité, la disponibilité et la capacité nécessaires de la prestation de service.</t>
    </r>
  </si>
  <si>
    <t>Au cours du développement du projet, les besoins relatifs à la continuité de la prestation de services sont-ils formalisés conformément aux attentes de l’organisation ?</t>
  </si>
  <si>
    <t>Une analyse des risques est-elle réalisée au début du projet afin de mettre en œuvre une solution pour la disponibilité de l’application ?</t>
  </si>
  <si>
    <t>Dans les systèmes logiciels, les points de reprise à définir afin de faire face à des problèmes opérationnels sont-ils clairement intégrés ? 
Les informations relatives aux points de reprise font partie du dossier d’exploitation.</t>
  </si>
  <si>
    <t>Au cours du développement d’un projet, une attention spécifique est-elle accordée à une sauvegarde et à une restauration (« restore ») des informations ?</t>
  </si>
  <si>
    <t>Dans l’environnement de production, est-il tenu compte des exigences de l’organisation en ce qui concerne la redondance de l’infrastructure ?</t>
  </si>
  <si>
    <t>Le plan de continuité et les procédures y afférentes, en ce compris les tests de continuité, sont-ils actualisés en fonction de l’évolution du projet ?</t>
  </si>
  <si>
    <r>
      <rPr>
        <b/>
        <sz val="10"/>
        <rFont val="Calibri"/>
        <family val="2"/>
      </rPr>
      <t>Vérifie si l’organisation dispose des procédures requises concernant la gestion des incidents.</t>
    </r>
  </si>
  <si>
    <t>Les procédures relatives à la gestion des incidents sont-elles formalisées et validées au cours du développement d’un projet ?</t>
  </si>
  <si>
    <r>
      <rPr>
        <b/>
        <sz val="10"/>
        <rFont val="Calibri"/>
        <family val="2"/>
      </rPr>
      <t>Vérifie si l’organisation respecte les critères relatifs à la sécurité et à la vie privée par le nouvel environnement ou par l’environnement adapté.</t>
    </r>
  </si>
  <si>
    <t>L’organisation s’assure-t-elle, lors de la mise en production du projet, que les conditions relatives à la sécurité et à la vie privée qui ont été fixées au début du projet sont effectivement mises en œuvre ? 
Les conditions de sécurité ont notamment trait à la confidentialité, à l’intégrité et à la disponibilité.</t>
  </si>
  <si>
    <t>L’organisation (participant à la transmission de données au travers de la Banque Carrefour) est-elle en mesure d'assurer à son niveau la traçabilité des identifiants des employés utilisés ?</t>
  </si>
  <si>
    <t>Les tests visant garantir la continuité du système ICT sont-ils intégrés dans le plan de test ?</t>
  </si>
  <si>
    <t>L’organisation s’est-elle assurée qu’aucun développement ou test n’a lieu au sein de l’environnement de production ?</t>
  </si>
  <si>
    <t>Les tests sur des données à caractère personnel sont-ils réalisés conformément au RGPD ?</t>
  </si>
  <si>
    <t>Achat, conception, développement et maintenance de systèmes d’information ICT (applications) : transition et support ICT</t>
  </si>
  <si>
    <r>
      <rPr>
        <b/>
        <sz val="10"/>
        <rFont val="Calibri"/>
        <family val="2"/>
      </rPr>
      <t>Vérifie si l’organisation dispose d’une procédure de « change and release management » qui a été validée au niveau des risques en matière de sécurité et de vie privée.</t>
    </r>
  </si>
  <si>
    <t>L’organisation dispose-t-elle de procédures pour la mise en production de nouvelles applications et la réalisation d’adaptations aux applications existantes ?</t>
  </si>
  <si>
    <t>L’organisation a-t-elle pris les mesures nécessaires afin d’éviter qu’une seule et même personne n'assure le contrôle du processus de ´mise en production (release management)` ?</t>
  </si>
  <si>
    <t>Tous les actifs, en ce compris les systèmes acquis ou développés, sont-ils ajoutés au système de gestion des moyens opérationnels (inventaire des supports de données et systèmes d’information) ?</t>
  </si>
  <si>
    <r>
      <rPr>
        <b/>
        <sz val="10"/>
        <rFont val="Calibri"/>
        <family val="2"/>
      </rPr>
      <t xml:space="preserve">Vérifie si la plateforme adaptée dispose d’une gestion des logs garantissant les conditions (légales) en matière de sécurité et de vie privée. </t>
    </r>
  </si>
  <si>
    <t xml:space="preserve">L’organisation dispose-t-elle d’une procédure validée, actuelle et formelle de gestion des traces, et ce pour les « privacy, sécurité, techniques et business logs » ? 
(planifier, exécuter, contrôler et rectifier) </t>
  </si>
  <si>
    <t>Les « privacy logs » donnent-ils au moins une réponse à la question: quoi, quand, quelle organisation, comment, concernant qui, action réussie ou non ?</t>
  </si>
  <si>
    <t xml:space="preserve">Les « privacy logs » sont-ils conservés pendant 10 ans au moins ? </t>
  </si>
  <si>
    <t>Les fichiers logs sont-ils conservés pendant une période convenue, pour les investigations et contrôles futurs et ce en conformité avec la législation et la réglementation ?</t>
  </si>
  <si>
    <t>Existe-t-il une procédure organisée au sein de l’organisation pour les consultations des fichiers de logs techniques, entreprise de sécurité et de vie privée, avec un historique des requêtes approuvées/exécutées ou rejetées ?</t>
  </si>
  <si>
    <t xml:space="preserve">Des fichiers de logs spécifiques sont-ils créés pour les logs techniques, de business, de sécurité et relatifs à la vie privée ? </t>
  </si>
  <si>
    <t>Le résultat de la gestion des logs est-il analysé, rapporté et évalué à des intervalles réguliers ?</t>
  </si>
  <si>
    <t>La procédure de gestion des logs a-t-elle été communiquée aux collaborateurs concernés (notamment développeurs et designers ICT, collaborateurs en support ICT, responsables business, service juridique) ?</t>
  </si>
  <si>
    <t>Les horloges internes de l’ensemble des systèmes d’information de l’organisation sont-elles synchronisées avec une source temporelle précise et déterminée, de sorte qu’une analyse fiable des fichiers logs sur les différents systèmes d’information soit toujours possible ?</t>
  </si>
  <si>
    <t>Les fichiers logs sont-ils protégés contre toute consultation par des personnes non autorisées, toute modification ou toute suppression ?</t>
  </si>
  <si>
    <t>Les outils nécessaires sont-ils disponibles ou développés que sorte que les données de logs puissent être analysées par les personnes autorisées ?</t>
  </si>
  <si>
    <t>Les logs techniques et plus précisément l’utilisation du système ICT font-ils l’objet de prises de traces automatiques ?</t>
  </si>
  <si>
    <t xml:space="preserve">Les logs techniques et plus précisément l’utilisation du système ICT sont-ils enregistrés manuellement dans un fichier journal ? </t>
  </si>
  <si>
    <t xml:space="preserve">Garantir la continuité et la disponibilité de systèmes d’information de l'institution et ICT </t>
  </si>
  <si>
    <r>
      <rPr>
        <b/>
        <sz val="10"/>
        <rFont val="Calibri"/>
        <family val="2"/>
      </rPr>
      <t>Vérifie si l’organisation dispose d’une gestion de la continuité (planifier, exécuter, contrôler et rectifier) pour, au minimum, les processus critiques et les systèmes d’information essentiels.</t>
    </r>
  </si>
  <si>
    <t>Existe-t-il un plan de continuité pour l’ensemble des processus critiques et systèmes d’information essentiels de l‘organisation ?</t>
  </si>
  <si>
    <t>La sécurité de l'information et la vie privée font-elles partie intégrante de la gestion de la continuité ?</t>
  </si>
  <si>
    <t>L’organisation a-t-elle mis au point un plan de continuité contenant les informations minimales telles que décrites dans la politique « gestion de la continuité » ?</t>
  </si>
  <si>
    <t>Le plan de continuité est-il régulièrement testé et adapté et fait-il l’objet de la communication utile à la direction en vue de sa validation et de son approbation ?</t>
  </si>
  <si>
    <r>
      <rPr>
        <b/>
        <sz val="10"/>
        <rFont val="Calibri"/>
        <family val="2"/>
      </rPr>
      <t>Vérifie si l’organisation dispose d’un système approprié de sauvegarde et de restauration pour ses systèmes d’information.</t>
    </r>
  </si>
  <si>
    <t>L’organisation a-t-elle défini la politique et la stratégie organisant la mise en œuvre d’un système de sauvegarde en phase avec la gestion de la continuité ?</t>
  </si>
  <si>
    <t>L’organisation a-t-elle régulièrement contrôlé les sauvegardes réalisées dans ce cadre ?</t>
  </si>
  <si>
    <t>Vérifie si l’organisation applique les mesures assurant la disponibilité de l’alimentation et la protection physique des appareils, afin de garantir la continuité.</t>
  </si>
  <si>
    <t xml:space="preserve">L’organisation dispose-t-elle d’une alimentation (électrique) alternative afin de garantir la prestation de services attendue ? </t>
  </si>
  <si>
    <t>Les appareils critiques sont-ils protégés contre une panne de courant ou d’autres dysfonctionnements par une rupture de l’alimentation (p.ex. eau, chauffage, refroidissement) ?</t>
  </si>
  <si>
    <t>Les appareils critiques sont-ils installés et protégés de manière à réduire les risques d’endommagement et de dysfonctionnement de l’extérieur ?</t>
  </si>
  <si>
    <t>Protection de la communication implémentée au moyen des ICT</t>
  </si>
  <si>
    <t>Vérifie si l’organisation dispose de mesures de sécurité pour l’usage des réseaux sans fil pour lesquels elle est responsable.</t>
  </si>
  <si>
    <t>L’organisation dispose-t-elle, pour l’ensemble des réseaux sans fil qu’elle a sous sa gestion et à tous les endroits, d’un processus permettant d'obtenir un aperçu de l’ensemble des réseaux sans fil existants et autorisés, des protocoles de sécurité utilisés par ces réseaux, et de l’ensemble des mesures de sécurité qui y sont associées ?</t>
  </si>
  <si>
    <t>L’organisation respecte-t-elle les directives qui sont décrites dans l’annexe C de la politique « réseaux sans fil sécurisés » ?</t>
  </si>
  <si>
    <r>
      <rPr>
        <b/>
        <sz val="10"/>
        <rFont val="Calibri"/>
        <family val="2"/>
      </rPr>
      <t>Vérifie si l’organisation dispose de mesures de sécurité pour l’usage des réseaux.</t>
    </r>
  </si>
  <si>
    <t>L’organisation vérifie-t-elle que les réseaux sont gérés et contrôlés de manière adéquate afin de les protéger contre les menaces ?</t>
  </si>
  <si>
    <t>L’organisation a-t-elle mis en place les mesures techniques nécessaires, suffisantes, efficientes et adéquates en vue de garantir la plus haute disponibilité de connexion avec le réseau de la Banque Carrefour et ce afin d’assurer une accessibilité maximale aux données tant mises à disposition que consultées ?</t>
  </si>
  <si>
    <t>L’organisation dispose-t-elle d’une cartographie actualisée des flux techniques (au niveau du réseau sont nécessaires à la gestion des firewalls dans les différentes zones de l’Extranet) mis en œuvre au travers de l’Extranet (IAP) de la sécurité sociale ?</t>
  </si>
  <si>
    <t>Vérifie si l’organisation dispose de mesures de sécurité pour l’utilisation du « Courriel, de la communication en ligne et d'internet » par les collaborateurs internes et externes (temporaires).</t>
  </si>
  <si>
    <t>L’organisation a-t-elle intégré dans sa politique relative à la sécurité de l’information et à la vie privée les règles qui sont spécifiées à l’annexe C de la politique « E-mail, communication en ligne et utilisation d’internet » ?</t>
  </si>
  <si>
    <t>L’organisation exerce-t-elle en permanence un contrôle sur l’e-mail, la communication en ligne et l’utilisation d’internet dans le cadre des objectifs suivants :
• la protection de la réputation et des intérêts de l’organisation;
• la prévention de faits illicites ou de faits contraires aux bonnes mœurs ou susceptibles de porter atteinte à la dignité d’autrui;
• la sécurité et/ou le bon fonctionnement technique des systèmes informatiques en réseau de l’organisation, en ce compris le contrôle des coûts y afférents, ainsi que la protection physique des installations de l’organisation;
• le respect des principes clés ?</t>
  </si>
  <si>
    <t>Télétravail et accès en ligne en dehors de l’organisation</t>
  </si>
  <si>
    <r>
      <rPr>
        <b/>
        <sz val="10"/>
        <rFont val="Calibri"/>
        <family val="2"/>
      </rPr>
      <t>Vérifie si l’organisation dispose de mesures adéquates afin de garantir la sécurité de l'information de l'accès en ligne réalisé en dehors de l'organisation aux données sensibles, confidentielles et professionnelles de l’organisation.</t>
    </r>
  </si>
  <si>
    <t>L’organisation a-t-elle pris les mesures adéquates, en fonction du moyen d'accès (p.ex. Internet, ligne louée, réseau privé, réseau sans fil), afin de garantir la sécurité de l'information de l'accès en ligne réalisé en dehors de l'organisation aux données sensibles, confidentielles et professionnelles de l’organisation ?</t>
  </si>
  <si>
    <r>
      <rPr>
        <b/>
        <sz val="10"/>
        <rFont val="Calibri"/>
        <family val="2"/>
      </rPr>
      <t>Vérifie si l’organisation dispose de règles de bonne conduite précises dans le cadre du télétravail.</t>
    </r>
  </si>
  <si>
    <t>L’organisation a-t-elle clairement mis au point des règles de bonne conduite ainsi qu’une mise en œuvre appropriée du télétravail, les a-t-elle validées, communiquées et tenues à jour? L’organisation doit aussi préciser quels systèmes peuvent et quels systèmes ne peuvent pas être consultés au départ du lieu de travail à domicile ou d’autres appareils ?</t>
  </si>
  <si>
    <t>L’organisation a-t-elle organisé les dispositifs de télétravail de l’organisation de la sorte que sur le lieu du télétravail (à domicile, dans un bureau satellite ou à un autre endroit) aucune information relative à l’organisation ne soit enregistrée sur des appareils externes sans chiffrement et qu’aucune menace potentielle ne puisse atteindre l’infrastructure IT de l’institution au départ du lieu de télétravail ?</t>
  </si>
  <si>
    <t>Mise en place de mesures de chiffrement</t>
  </si>
  <si>
    <r>
      <rPr>
        <b/>
        <sz val="10"/>
        <rFont val="Calibri"/>
        <family val="2"/>
      </rPr>
      <t>Vérifie si l’organisation dispose d’une politique formelle en vue de l’utilisation de mesures cryptographiques.</t>
    </r>
  </si>
  <si>
    <t>Le responsable de la sécurité ICT définit-il les mesures cryptographiques qu’il y a lieu d’appliquer dans les différents cas, compte tenu des bonnes pratiques en la matière et d’une analyse des risques ?</t>
  </si>
  <si>
    <t>L’organisation tient-elle à jour une liste des endroits où des mesures cryptographiques sont appliquées, des mesures cryptographiques qui sont appliquées et de la personne qui est responsable de ces mesures ?</t>
  </si>
  <si>
    <t>L’application et l’adéquation de mesures et solutions cryptographiques sont-elles évaluées périodiquement ?</t>
  </si>
  <si>
    <t>Les données chiffrées de tiers qui entrent dans le réseau de l’organisation sont-elles d’abord déchiffrées et scannées pour détecter la présence de virus et autres malware ?</t>
  </si>
  <si>
    <r>
      <rPr>
        <b/>
        <sz val="10"/>
        <rFont val="Calibri"/>
        <family val="2"/>
      </rPr>
      <t>Vérifie si l’organisation dispose d’une politique formelle pour l’utilisation, la protection et la durée de vie des clés cryptographiques pour le cycle de vie complet.</t>
    </r>
  </si>
  <si>
    <t>Des processus et procédures spécifiques relatifs à la gestion des clés ont-ils été rédigés, validés et communiqués à l’ensemble des acteurs concernés ? Ces processus et procédures font-ils aussi l’objet d’une maintenance régulière ? 
Il s’agit de processus relatifs à la demande/génération de clés; à l’enregistrement de clés (privées); au transport de clés (privées); à l’utilisation de clés; au remplacement et à la destruction de clés; à l’archivage de clés; à la résolution de clés compromises.</t>
  </si>
  <si>
    <t>Un collaborateur interne est-il responsable pour toute clé ? Une liste de l’ensemble des responsables des clés est-elle tenue à jour ?</t>
  </si>
  <si>
    <t>Existe-t-il des mesures permettant de détecter des tentatives non autorisées de diffusion, de déchiffrement, d’accès, d’usage, de modification ou de remplacement de clés ou de données chiffrées ?</t>
  </si>
  <si>
    <t xml:space="preserve">L’accès aux clés privées et leur utilisation fait-il l’objet de prise de traces conformément aux procédures de gestion des logs ? </t>
  </si>
  <si>
    <t>Les contrats avec les fournisseurs de services ou produits cryptographiques contiennent-ils des directives de l’organisation en rapport avec la gestion de clés ?</t>
  </si>
  <si>
    <t>Relations avec des fournisseurs et travaux avec une tierce partie</t>
  </si>
  <si>
    <r>
      <rPr>
        <b/>
        <sz val="10"/>
        <rFont val="Calibri"/>
        <family val="2"/>
      </rPr>
      <t>Vérifie si des garanties suffisantes ont été définies de sorte que le traitement par la tierce partie et/ou le fournisseur satisfait aux conditions légales et aux conditions de sécurité.</t>
    </r>
  </si>
  <si>
    <t xml:space="preserve">Les obligations en matière de traitement de données à caractère personnel sont-elles fixées dans un contrat, conformément au RGPD, lorsque l’organisation sous-traite du travail à un fournisseur (sous-traitant) ? </t>
  </si>
  <si>
    <t>Les conditions relatives à la sécurité de l'information et à la vie privée font-elles l’objet d’un accord avec les tiers et sont-elles documentées afin de réduire les risques relatifs à l’accès des tiers aux informations ?</t>
  </si>
  <si>
    <t>Lors de la sous-traitance à des tiers, les conditions relatives à la sécurité et à la vie privée sont-elles fixées contractuellement et des clauses de confidentialité et de continuité sont-elles prévues ?</t>
  </si>
  <si>
    <t>Les fournisseurs (auxquels le travail est sous-traité et qui lisent, traitent, enregistrent, communiquent des informations de l’organisation ou qui fournissent des éléments d’infrastructure ICT) ont-ils répondu à toutes les questions du questionnaire « normes minimales fournisseurs » ?</t>
  </si>
  <si>
    <t>Les contrats conclus avec les tiers (fournisseurs) comprennent-ils toutes les conditions permettant de traiter les risques liés à la sécurité de l'information et à la vie privée qui sont afférents aux services ICT ?</t>
  </si>
  <si>
    <r>
      <rPr>
        <b/>
        <sz val="10"/>
        <rFont val="Calibri"/>
        <family val="2"/>
      </rPr>
      <t xml:space="preserve">Vérifie si la prestation de service par le fournisseur ou la tierce partie fait régulièrement l’objet d’une évaluation. </t>
    </r>
  </si>
  <si>
    <t>L’organisation effectue-t-elle régulièrement un contrôle de la prestation de service de tiers et évalue ou audite-t-elle cette prestation de service ?</t>
  </si>
  <si>
    <t>Vérifie si l’organisation fixe les mesures appropriées de suppression de données dans un contrat avec des tiers.</t>
  </si>
  <si>
    <t>L’organisation fixe-t-elle les mesures adéquates de suppression de données dans un contrat lorsqu’elle procède à la lecture des supports d'information ?</t>
  </si>
  <si>
    <t>L’organisation fixe-t-elle les mesures adéquates de suppression de données dans un contrat lorsqu’elle utilise (provisoirement) des supports de données lors d’un disaster recovery ?</t>
  </si>
  <si>
    <t>L’organisation fixe-t-elle les mesures adéquates de suppression de données dans un contrat dans le cadre du cloud computing ?</t>
  </si>
  <si>
    <t xml:space="preserve">Systèmes d’information Cloud ICT </t>
  </si>
  <si>
    <t>Vérifie si l’organisation qui utilise une solution cloud respecte les prescriptions.</t>
  </si>
  <si>
    <t xml:space="preserve">Lorsque l’organisation fait appel aux services d’un cloud, le fait-elle en conformité avec les dispositions décrites au point 2.1 de la politique « Cloud computing » ? </t>
  </si>
  <si>
    <t>Lorsque l’organisation souhaite traiter des données sensibles, confidentielles ou professionnelles dans un cloud, satisfait-elle aux garanties contractuelles minimales et aux directives telles que décrites au point 2.2, 2.3 et 2.4 de la politique « Cloud computing » ?</t>
  </si>
  <si>
    <t>Respect</t>
  </si>
  <si>
    <t>Vérifie si l’organisation respecte les obligations (légales) et directives dans le domaine de la sécurité et de la vie privée.</t>
  </si>
  <si>
    <t>La collaboration appropriée à des fins d’audit interne et externe de la sécurité et de la vie privée dans le processus « Achat, conception, développement et maintenance de systèmes d’information ICT » est-elle apportée sous la forme de mise à la disposition du personnel, de la documentation, de la gestion des traces et des autres informations qui sont raisonnablement disponibles ?</t>
  </si>
  <si>
    <t>Les domaines décrits dans l’annexe C de la directive « respect » sont-ils vérifiés lors de l’élaboration des différents audits ?</t>
  </si>
  <si>
    <t>L’organisation réalise-t-elle périodiquement un audit de conformité de la situation relative à la sécurité de l'information et à la vie privée telle que décrite dans les politiques de sécurité ?</t>
  </si>
  <si>
    <t>L’organisation dispose-t-elle des autorisations nécessaires du comité de sécurité de l'information compétent pour l’accès aux données (sociales) à caractère personnel gérées par une autre organisation ?</t>
  </si>
  <si>
    <t>L'organisation dispose-t-elle du ‘registre des activités de traitement` nécessaire et à jour en tant que sous-traitant ou responsable du traitement ?</t>
  </si>
  <si>
    <t>Gestion des incidents</t>
  </si>
  <si>
    <t>Vérifie si l’organisation dispose d’un processus de gestion des incidents relatifs à la sécurité et à la vie privée et à la suppression des vulnérabilités.</t>
  </si>
  <si>
    <t>La « directive relative à la gestion des incidents » est-elle appliquée telle que décrite dans l’annexe C de la politique « Gestion des incidents » ?</t>
  </si>
  <si>
    <t>Tout incident relatif à la sécurité de l'information et à la vie privée est-il évalué de manière formelle, de sorte que les procédures et mesures de contrôle puissent être améliorées? Les leçons tirées d’un incident sont-elles communiquées à la direction de l’organisation, en vue de la validation et de l’approbation d’actions futures ?</t>
  </si>
  <si>
    <t xml:space="preserve">En cas d’incidents relatifs à la sécurité de l'information ou à la vie privée, les preuves sont-elles collectées conformément aux prescriptions réglementaires et légales (notamment la réglementation RGPD) ? </t>
  </si>
  <si>
    <t>Les événements et failles relatifs à la sécurité de l'information ou à la vie privée en rapport avec les informations et les systèmes d'information sont-ils rendus publics, de sorte que l'organisation puisse prendre, en temps utile, des mesures correctrices adéquates ?</t>
  </si>
  <si>
    <t>L’organisation a-t-elle installé un système et des procédures formelles et actualisées permettant la détection, le suivi et la réparation d’infractions au niveau de la sécurité proportionnellement au risque technique / opérationnel ?</t>
  </si>
  <si>
    <t>L’organisation dispose-t-elle de procédures pour la détermination et la gestion d’incidents relatifs à la sécurité de l'information ou à la vie privée et des responsabilités s'y rapportant et a-t-elle communiqué ces procédures à ses collaborateurs ?</t>
  </si>
  <si>
    <t>Les incidents relatifs à la sécurité de l'information et à la vie privée sont-ils rapportés, dans les meilleurs délais, à l’intervention du supérieur hiérarchique, du helpdesk, du délégué à la protection des données (DPO) et ce conformément aux procédures de gestion des incidents ?</t>
  </si>
  <si>
    <t>L’organisation  dispose-t-elle de systèmes actualisés pour se protéger (prévention, détection et rétablissement) contre des codes nocifs ?</t>
  </si>
  <si>
    <t>Nr. question</t>
  </si>
  <si>
    <t>Réponse</t>
  </si>
  <si>
    <t>Argumentez si non</t>
  </si>
  <si>
    <r>
      <t xml:space="preserve">Nom de l'institution
</t>
    </r>
    <r>
      <rPr>
        <b/>
        <sz val="12"/>
        <color theme="1"/>
        <rFont val="Calibri"/>
        <family val="2"/>
        <scheme val="minor"/>
      </rPr>
      <t>(obligatoire)</t>
    </r>
  </si>
  <si>
    <t>Dénomination :</t>
  </si>
  <si>
    <t>Adresse :</t>
  </si>
  <si>
    <t>Numéro d'entreprise (BCE) :</t>
  </si>
  <si>
    <r>
      <t xml:space="preserve">Prénom, nom et courriel du délégué à la protection des données (DPO) </t>
    </r>
    <r>
      <rPr>
        <b/>
        <sz val="12"/>
        <color theme="1"/>
        <rFont val="Calibri"/>
        <family val="2"/>
        <scheme val="minor"/>
      </rPr>
      <t>(obligatoire)</t>
    </r>
  </si>
  <si>
    <t>Prénom, nom et courriel du délégué à la protection des données adjoint (DPO adjoint) (facultatif)</t>
  </si>
  <si>
    <r>
      <t xml:space="preserve">Prénom, nom et courriel de la personne chargée de la gestion journalière de l’institution </t>
    </r>
    <r>
      <rPr>
        <b/>
        <sz val="12"/>
        <color theme="1"/>
        <rFont val="Calibri"/>
        <family val="2"/>
        <scheme val="minor"/>
      </rPr>
      <t>(obligatoire)</t>
    </r>
  </si>
  <si>
    <t>Modalité à respecter par les institutions du réseau secondaire :</t>
  </si>
  <si>
    <t xml:space="preserve">Les institutions du réseau secondaire remettent le questionnaire complété à l'institution de gestion qui transmet les listes reçues au Service Sécurité de l’information de la Banque Carrefour pour la date mentionnée ci-dessus. </t>
  </si>
  <si>
    <t>Date et signature du délégué à la protection des données (DPO)
(facultatif)</t>
  </si>
  <si>
    <t>[Date]</t>
  </si>
  <si>
    <t>[Signature¹]</t>
  </si>
  <si>
    <r>
      <t xml:space="preserve">Date et signature de la personne chargée de la gestion journalière de l’institution
</t>
    </r>
    <r>
      <rPr>
        <b/>
        <sz val="11"/>
        <color theme="1"/>
        <rFont val="Calibri"/>
        <family val="2"/>
        <scheme val="minor"/>
      </rPr>
      <t>(obligatoire)</t>
    </r>
    <r>
      <rPr>
        <sz val="11"/>
        <color theme="1"/>
        <rFont val="Calibri"/>
        <family val="2"/>
        <scheme val="minor"/>
      </rPr>
      <t xml:space="preserve">
</t>
    </r>
  </si>
  <si>
    <t>¹ Instuctions digital signature :
• save the file on your desktop
• close the file and open the saved file
• right click on the X
• sign
• type your name
• click on ´change` (near signing as)
• select the certificate ´signature - Issuer: Citizen CA`
• click on OK
• sign
• enter your eID code
• ok
• send the copy of the document to security@ksz-bcss.fgov.be (not from Excel, the signature will disappear)</t>
  </si>
  <si>
    <t>Les adaptations de la prestation de service per des tiers, sont-elles gérées ? 
Par adaptations, on entend notamment l’actualisation et l’amélioration des politiques, procédures et mesures relatives à la sécurité de l'information et à la vie privée existantes.</t>
  </si>
  <si>
    <t>Questionnaire 2022 pour l'évaluation des normes minimales : 
année contrôlée 2021</t>
  </si>
  <si>
    <t>Cloud (IAAS)</t>
  </si>
  <si>
    <t>Cloud (SAAS)</t>
  </si>
  <si>
    <t>Service provider</t>
  </si>
  <si>
    <t>3rd party remote support</t>
  </si>
  <si>
    <t>X</t>
  </si>
  <si>
    <t>x</t>
  </si>
  <si>
    <t>OUI</t>
  </si>
  <si>
    <t>NON</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</si>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</sst>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0"/>
      <color theme="1"/>
      <name val="Calibri"/>
      <family val="2"/>
      <scheme val="minor"/>
    </font>
    <font>
      <b/>
      <sz val="18"/>
      <color theme="1"/>
      <name val="Calibri"/>
      <family val="2"/>
      <scheme val="minor"/>
    </font>
    <font>
      <b/>
      <sz val="11"/>
      <color theme="1"/>
      <name val="Calibri"/>
      <family val="2"/>
      <scheme val="minor"/>
    </font>
    <font>
      <b/>
      <sz val="10"/>
      <color theme="1"/>
      <name val="Calibri"/>
      <family val="2"/>
      <scheme val="minor"/>
    </font>
    <font>
      <b/>
      <sz val="10"/>
      <name val="Calibri"/>
      <family val="2"/>
      <scheme val="minor"/>
    </font>
    <font>
      <sz val="10"/>
      <name val="Calibri"/>
      <family val="2"/>
      <scheme val="minor"/>
    </font>
    <font>
      <u/>
      <sz val="11"/>
      <color theme="10"/>
      <name val="Calibri"/>
      <family val="2"/>
      <scheme val="minor"/>
    </font>
    <font>
      <sz val="12"/>
      <color theme="1"/>
      <name val="Calibri"/>
      <family val="2"/>
      <scheme val="minor"/>
    </font>
    <font>
      <b/>
      <sz val="12"/>
      <color theme="1"/>
      <name val="Calibri"/>
      <family val="2"/>
      <scheme val="minor"/>
    </font>
    <font>
      <b/>
      <sz val="12"/>
      <name val="Calibri"/>
      <family val="2"/>
      <scheme val="minor"/>
    </font>
    <font>
      <sz val="10"/>
      <name val="Calibri"/>
      <family val="2"/>
    </font>
    <font>
      <u/>
      <sz val="10"/>
      <color theme="10"/>
      <name val="Calibri"/>
      <family val="2"/>
      <scheme val="minor"/>
    </font>
    <font>
      <i/>
      <sz val="10"/>
      <color theme="0" tint="-0.499984740745262"/>
      <name val="Calibri"/>
      <family val="2"/>
      <scheme val="minor"/>
    </font>
    <font>
      <b/>
      <sz val="10"/>
      <name val="Calibri"/>
      <family val="2"/>
    </font>
    <font>
      <sz val="8"/>
      <color theme="1"/>
      <name val="Calibri"/>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7"/>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7" fillId="0" borderId="0" applyNumberFormat="0" applyFill="0" applyBorder="0" applyAlignment="0" applyProtection="0"/>
  </cellStyleXfs>
  <cellXfs count="94">
    <xf numFmtId="0" fontId="0" fillId="0" borderId="0" xfId="0"/>
    <xf numFmtId="0" fontId="1" fillId="0" borderId="0" xfId="0" applyFont="1" applyFill="1" applyBorder="1" applyAlignment="1">
      <alignment horizontal="left" vertical="top"/>
    </xf>
    <xf numFmtId="0" fontId="1" fillId="0" borderId="0" xfId="0" applyFont="1" applyFill="1" applyBorder="1" applyAlignment="1">
      <alignment horizontal="left" vertical="top" wrapText="1"/>
    </xf>
    <xf numFmtId="0" fontId="0" fillId="0" borderId="0" xfId="0" applyAlignment="1">
      <alignment horizontal="left" vertical="top" wrapText="1"/>
    </xf>
    <xf numFmtId="0" fontId="4" fillId="0" borderId="0" xfId="0" applyFont="1" applyFill="1" applyBorder="1" applyAlignment="1">
      <alignment horizontal="center" vertical="center"/>
    </xf>
    <xf numFmtId="0" fontId="1" fillId="0" borderId="0" xfId="0" applyFont="1" applyFill="1" applyBorder="1" applyAlignment="1">
      <alignment horizontal="left" vertical="center"/>
    </xf>
    <xf numFmtId="0" fontId="4" fillId="0" borderId="5" xfId="0" applyFont="1" applyFill="1" applyBorder="1" applyAlignment="1">
      <alignment horizontal="center" vertical="center" wrapText="1"/>
    </xf>
    <xf numFmtId="0" fontId="6" fillId="0" borderId="5" xfId="0" applyFont="1" applyFill="1" applyBorder="1" applyAlignment="1">
      <alignment horizontal="left" vertical="top" wrapText="1"/>
    </xf>
    <xf numFmtId="0" fontId="6" fillId="0" borderId="5" xfId="0" applyFont="1" applyFill="1" applyBorder="1" applyAlignment="1">
      <alignment horizontal="right" vertical="top" wrapText="1"/>
    </xf>
    <xf numFmtId="0" fontId="1" fillId="0" borderId="5" xfId="0" applyFont="1" applyFill="1" applyBorder="1" applyAlignment="1">
      <alignment horizontal="left" vertical="top"/>
    </xf>
    <xf numFmtId="0" fontId="6" fillId="0" borderId="5" xfId="0" applyFont="1" applyFill="1" applyBorder="1" applyAlignment="1">
      <alignment horizontal="right" vertical="top"/>
    </xf>
    <xf numFmtId="0" fontId="1" fillId="0" borderId="5" xfId="0" applyFont="1" applyFill="1" applyBorder="1" applyAlignment="1">
      <alignment horizontal="left" vertical="center"/>
    </xf>
    <xf numFmtId="0" fontId="1" fillId="0" borderId="5" xfId="0" applyFont="1" applyFill="1" applyBorder="1" applyAlignment="1">
      <alignment horizontal="center" vertical="top" wrapText="1"/>
    </xf>
    <xf numFmtId="0" fontId="1" fillId="0" borderId="0" xfId="0" applyFont="1" applyAlignment="1">
      <alignment horizontal="center" wrapText="1"/>
    </xf>
    <xf numFmtId="0" fontId="1" fillId="0" borderId="0" xfId="0" applyFont="1" applyFill="1" applyBorder="1" applyAlignment="1">
      <alignment horizontal="center" vertical="top" wrapText="1"/>
    </xf>
    <xf numFmtId="0" fontId="1" fillId="0" borderId="5" xfId="0" applyFont="1" applyFill="1" applyBorder="1" applyAlignment="1">
      <alignment horizontal="center" vertical="center" wrapText="1"/>
    </xf>
    <xf numFmtId="0" fontId="1" fillId="0" borderId="5" xfId="0" applyFont="1" applyBorder="1" applyAlignment="1">
      <alignment horizontal="center" wrapText="1"/>
    </xf>
    <xf numFmtId="0" fontId="4" fillId="0" borderId="5" xfId="0" applyFont="1" applyFill="1" applyBorder="1" applyAlignment="1">
      <alignment horizontal="center" vertical="center" textRotation="90"/>
    </xf>
    <xf numFmtId="0" fontId="0" fillId="0" borderId="0" xfId="0" applyAlignment="1">
      <alignment horizontal="left" vertical="top"/>
    </xf>
    <xf numFmtId="0" fontId="1" fillId="0" borderId="6" xfId="0" applyFont="1" applyFill="1" applyBorder="1" applyAlignment="1">
      <alignment horizontal="left" vertical="top"/>
    </xf>
    <xf numFmtId="0" fontId="1" fillId="0" borderId="8" xfId="0" applyFont="1" applyFill="1" applyBorder="1" applyAlignment="1">
      <alignment horizontal="left" vertical="top"/>
    </xf>
    <xf numFmtId="0" fontId="1" fillId="0" borderId="11" xfId="0" applyFont="1" applyFill="1" applyBorder="1" applyAlignment="1">
      <alignment horizontal="left" vertical="top"/>
    </xf>
    <xf numFmtId="0" fontId="1" fillId="0" borderId="5" xfId="0" applyFont="1" applyFill="1" applyBorder="1" applyAlignment="1">
      <alignment horizontal="right" vertical="top"/>
    </xf>
    <xf numFmtId="0" fontId="6" fillId="0" borderId="0" xfId="0" applyFont="1" applyFill="1" applyBorder="1" applyAlignment="1">
      <alignment horizontal="center" vertical="top"/>
    </xf>
    <xf numFmtId="0" fontId="1" fillId="0" borderId="0" xfId="0" applyFont="1" applyAlignment="1">
      <alignment horizontal="left" vertical="top"/>
    </xf>
    <xf numFmtId="0" fontId="4" fillId="0" borderId="0" xfId="0" applyFont="1" applyAlignment="1">
      <alignment horizontal="left" vertical="top"/>
    </xf>
    <xf numFmtId="0" fontId="1" fillId="0" borderId="0" xfId="0" applyFont="1" applyAlignment="1">
      <alignment horizontal="center" vertical="top"/>
    </xf>
    <xf numFmtId="0" fontId="12" fillId="0" borderId="0" xfId="1" applyFont="1" applyAlignment="1">
      <alignment horizontal="left" vertical="top"/>
    </xf>
    <xf numFmtId="14" fontId="13" fillId="0" borderId="1" xfId="0" applyNumberFormat="1" applyFont="1" applyFill="1" applyBorder="1" applyAlignment="1">
      <alignment horizontal="left" vertical="top"/>
    </xf>
    <xf numFmtId="0" fontId="13" fillId="0" borderId="1" xfId="0" applyFont="1" applyBorder="1" applyAlignment="1">
      <alignment horizontal="left" vertical="top"/>
    </xf>
    <xf numFmtId="0" fontId="6" fillId="0" borderId="0" xfId="0" applyFont="1" applyFill="1" applyBorder="1" applyAlignment="1">
      <alignment horizontal="left" vertical="top"/>
    </xf>
    <xf numFmtId="0" fontId="5" fillId="3" borderId="5" xfId="0" applyFont="1" applyFill="1" applyBorder="1" applyAlignment="1">
      <alignment horizontal="center" vertical="center" wrapText="1"/>
    </xf>
    <xf numFmtId="0" fontId="1" fillId="0" borderId="5" xfId="0" applyFont="1" applyBorder="1" applyAlignment="1">
      <alignment horizontal="center" vertical="top" wrapText="1"/>
    </xf>
    <xf numFmtId="0" fontId="6" fillId="0" borderId="5" xfId="0" applyFont="1" applyBorder="1" applyAlignment="1">
      <alignment horizontal="center" vertical="top" wrapText="1"/>
    </xf>
    <xf numFmtId="0" fontId="10" fillId="3" borderId="5" xfId="0" applyFont="1" applyFill="1" applyBorder="1" applyAlignment="1">
      <alignment vertical="center" wrapText="1"/>
    </xf>
    <xf numFmtId="0" fontId="5" fillId="2" borderId="5" xfId="0" applyFont="1" applyFill="1" applyBorder="1" applyAlignment="1">
      <alignment vertical="top" wrapText="1"/>
    </xf>
    <xf numFmtId="0" fontId="11" fillId="0" borderId="5" xfId="0" applyFont="1" applyFill="1" applyBorder="1" applyAlignment="1">
      <alignment horizontal="left" vertical="top" wrapText="1"/>
    </xf>
    <xf numFmtId="0" fontId="1" fillId="0" borderId="5" xfId="0" applyFont="1" applyBorder="1" applyAlignment="1">
      <alignment horizontal="left" vertical="top" wrapText="1"/>
    </xf>
    <xf numFmtId="0" fontId="1" fillId="0" borderId="5" xfId="0" applyFont="1" applyFill="1" applyBorder="1" applyAlignment="1">
      <alignment horizontal="left" vertical="top" wrapText="1"/>
    </xf>
    <xf numFmtId="0" fontId="14" fillId="2" borderId="5" xfId="0" applyFont="1" applyFill="1" applyBorder="1" applyAlignment="1">
      <alignment vertical="top" wrapText="1"/>
    </xf>
    <xf numFmtId="0" fontId="4" fillId="0" borderId="3" xfId="0" applyFont="1" applyFill="1" applyBorder="1" applyAlignment="1">
      <alignment horizontal="center" vertical="center"/>
    </xf>
    <xf numFmtId="0" fontId="1" fillId="0" borderId="3" xfId="0" applyFont="1" applyFill="1" applyBorder="1" applyAlignment="1">
      <alignment horizontal="left" vertical="center"/>
    </xf>
    <xf numFmtId="0" fontId="1" fillId="0" borderId="3" xfId="0" applyFont="1" applyFill="1" applyBorder="1" applyAlignment="1">
      <alignment horizontal="left" vertical="top"/>
    </xf>
    <xf numFmtId="0" fontId="5" fillId="0" borderId="12" xfId="0" applyFont="1" applyFill="1" applyBorder="1" applyAlignment="1">
      <alignment horizontal="center" vertical="top" wrapText="1"/>
    </xf>
    <xf numFmtId="0" fontId="6" fillId="0" borderId="12" xfId="0" applyFont="1" applyFill="1" applyBorder="1" applyAlignment="1">
      <alignment horizontal="center" vertical="top" wrapText="1"/>
    </xf>
    <xf numFmtId="0" fontId="6" fillId="0" borderId="13" xfId="0" applyFont="1" applyFill="1" applyBorder="1" applyAlignment="1">
      <alignment horizontal="center" vertical="top" wrapText="1"/>
    </xf>
    <xf numFmtId="0" fontId="1" fillId="0" borderId="14" xfId="0" applyFont="1" applyBorder="1" applyAlignment="1">
      <alignment horizontal="center" vertical="top" wrapText="1"/>
    </xf>
    <xf numFmtId="0" fontId="6" fillId="0" borderId="14" xfId="0" applyFont="1" applyFill="1" applyBorder="1" applyAlignment="1">
      <alignment horizontal="right" vertical="top" wrapText="1"/>
    </xf>
    <xf numFmtId="0" fontId="6" fillId="0" borderId="14" xfId="0" applyFont="1" applyFill="1" applyBorder="1" applyAlignment="1">
      <alignment horizontal="left" vertical="top" wrapText="1"/>
    </xf>
    <xf numFmtId="0" fontId="6" fillId="0" borderId="18" xfId="0" applyFont="1" applyFill="1" applyBorder="1" applyAlignment="1">
      <alignment horizontal="left" vertical="top" wrapText="1"/>
    </xf>
    <xf numFmtId="0" fontId="1" fillId="0" borderId="18" xfId="0" applyFont="1" applyBorder="1" applyAlignment="1">
      <alignment horizontal="left" vertical="top" wrapText="1"/>
    </xf>
    <xf numFmtId="0" fontId="6" fillId="0" borderId="19" xfId="0" applyFont="1" applyFill="1" applyBorder="1" applyAlignment="1">
      <alignment horizontal="left" vertical="top" wrapText="1"/>
    </xf>
    <xf numFmtId="0" fontId="5" fillId="2"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5" fillId="3" borderId="18" xfId="0" applyFont="1" applyFill="1" applyBorder="1" applyAlignment="1">
      <alignment horizontal="left" vertical="top" wrapText="1"/>
    </xf>
    <xf numFmtId="0" fontId="5" fillId="2" borderId="18" xfId="0" applyFont="1" applyFill="1" applyBorder="1" applyAlignment="1">
      <alignment horizontal="left" vertical="top" wrapText="1"/>
    </xf>
    <xf numFmtId="0" fontId="5" fillId="0" borderId="20"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8" fillId="0" borderId="4" xfId="0" applyFont="1" applyBorder="1" applyAlignment="1">
      <alignment horizontal="left" vertical="top" wrapText="1"/>
    </xf>
    <xf numFmtId="0" fontId="8" fillId="0" borderId="2" xfId="0" applyFont="1" applyBorder="1" applyAlignment="1">
      <alignment horizontal="left" vertical="top" wrapText="1"/>
    </xf>
    <xf numFmtId="0" fontId="8" fillId="0" borderId="7" xfId="0" applyFont="1" applyBorder="1" applyAlignment="1">
      <alignment horizontal="left" vertical="top" wrapText="1"/>
    </xf>
    <xf numFmtId="0" fontId="8" fillId="0" borderId="0" xfId="0" applyFont="1" applyBorder="1" applyAlignment="1">
      <alignment horizontal="left" vertical="top" wrapText="1"/>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1" fillId="0" borderId="0" xfId="0" applyFont="1" applyAlignment="1">
      <alignment horizontal="left" vertical="top" wrapText="1"/>
    </xf>
    <xf numFmtId="0" fontId="0" fillId="0" borderId="15" xfId="0" applyFont="1" applyBorder="1" applyAlignment="1">
      <alignment horizontal="left" vertical="top" wrapText="1"/>
    </xf>
    <xf numFmtId="0" fontId="0" fillId="0" borderId="16" xfId="0" applyFont="1" applyBorder="1" applyAlignment="1">
      <alignment horizontal="left" vertical="top" wrapText="1"/>
    </xf>
    <xf numFmtId="0" fontId="0" fillId="0" borderId="17" xfId="0" applyFont="1" applyBorder="1" applyAlignment="1">
      <alignment horizontal="left" vertical="top" wrapText="1"/>
    </xf>
    <xf numFmtId="0" fontId="15" fillId="0" borderId="0" xfId="0" applyFont="1" applyAlignment="1">
      <alignment horizontal="left" vertical="top"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8" fillId="0" borderId="4" xfId="0" applyFont="1" applyBorder="1" applyAlignment="1">
      <alignment horizontal="left" vertical="center" wrapText="1"/>
    </xf>
    <xf numFmtId="0" fontId="8" fillId="0" borderId="2"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0"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4" xfId="0" applyFont="1" applyBorder="1" applyAlignment="1">
      <alignment horizontal="left" vertical="top" wrapText="1"/>
    </xf>
    <xf numFmtId="0" fontId="8" fillId="0" borderId="2"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0" xfId="0" applyFont="1" applyBorder="1" applyAlignment="1">
      <alignment horizontal="left" vertical="top" wrapText="1"/>
    </xf>
    <xf numFmtId="0" fontId="8" fillId="0" borderId="8" xfId="0" applyFont="1" applyBorder="1" applyAlignment="1">
      <alignment horizontal="left" vertical="top" wrapText="1"/>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0"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95250</xdr:colOff>
      <xdr:row>228</xdr:row>
      <xdr:rowOff>733424</xdr:rowOff>
    </xdr:from>
    <xdr:to>
      <xdr:col>4</xdr:col>
      <xdr:colOff>1971675</xdr:colOff>
      <xdr:row>228</xdr:row>
      <xdr:rowOff>1104899</xdr:rowOff>
    </xdr:to>
    <xdr:sp macro="" textlink="">
      <xdr:nvSpPr>
        <xdr:cNvPr id="2" name="TextBox 1"/>
        <xdr:cNvSpPr txBox="1"/>
      </xdr:nvSpPr>
      <xdr:spPr>
        <a:xfrm>
          <a:off x="6191250" y="134388224"/>
          <a:ext cx="1876425"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BE" sz="1400"/>
            <a:t>......... / .............. /</a:t>
          </a:r>
          <a:r>
            <a:rPr lang="fr-BE" sz="1400" baseline="0"/>
            <a:t> 2019</a:t>
          </a:r>
          <a:endParaRPr lang="fr-BE" sz="1400"/>
        </a:p>
      </xdr:txBody>
    </xdr:sp>
    <xdr:clientData/>
  </xdr:twoCellAnchor>
  <xdr:twoCellAnchor>
    <xdr:from>
      <xdr:col>4</xdr:col>
      <xdr:colOff>95250</xdr:colOff>
      <xdr:row>229</xdr:row>
      <xdr:rowOff>638175</xdr:rowOff>
    </xdr:from>
    <xdr:to>
      <xdr:col>4</xdr:col>
      <xdr:colOff>1971675</xdr:colOff>
      <xdr:row>229</xdr:row>
      <xdr:rowOff>1009650</xdr:rowOff>
    </xdr:to>
    <xdr:sp macro="" textlink="">
      <xdr:nvSpPr>
        <xdr:cNvPr id="3" name="TextBox 2"/>
        <xdr:cNvSpPr txBox="1"/>
      </xdr:nvSpPr>
      <xdr:spPr>
        <a:xfrm>
          <a:off x="6191250" y="135626475"/>
          <a:ext cx="1876425"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BE" sz="1400"/>
            <a:t>......... / .............. /</a:t>
          </a:r>
          <a:r>
            <a:rPr lang="fr-BE" sz="1400" baseline="0"/>
            <a:t> 2019</a:t>
          </a:r>
          <a:endParaRPr lang="fr-BE" sz="1400"/>
        </a:p>
      </xdr:txBody>
    </xdr:sp>
    <xdr:clientData/>
  </xdr:twoCellAnchor>
  <xdr:twoCellAnchor>
    <xdr:from>
      <xdr:col>4</xdr:col>
      <xdr:colOff>95250</xdr:colOff>
      <xdr:row>228</xdr:row>
      <xdr:rowOff>733424</xdr:rowOff>
    </xdr:from>
    <xdr:to>
      <xdr:col>4</xdr:col>
      <xdr:colOff>1971675</xdr:colOff>
      <xdr:row>228</xdr:row>
      <xdr:rowOff>1104899</xdr:rowOff>
    </xdr:to>
    <xdr:sp macro="" textlink="">
      <xdr:nvSpPr>
        <xdr:cNvPr id="4" name="TextBox 3"/>
        <xdr:cNvSpPr txBox="1"/>
      </xdr:nvSpPr>
      <xdr:spPr>
        <a:xfrm>
          <a:off x="6191250" y="134388224"/>
          <a:ext cx="1876425"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BE" sz="1400"/>
            <a:t>......... / .............. /</a:t>
          </a:r>
          <a:r>
            <a:rPr lang="fr-BE" sz="1400" baseline="0"/>
            <a:t> 2022</a:t>
          </a:r>
          <a:endParaRPr lang="fr-BE" sz="1400"/>
        </a:p>
      </xdr:txBody>
    </xdr:sp>
    <xdr:clientData/>
  </xdr:twoCellAnchor>
  <xdr:twoCellAnchor>
    <xdr:from>
      <xdr:col>4</xdr:col>
      <xdr:colOff>95250</xdr:colOff>
      <xdr:row>229</xdr:row>
      <xdr:rowOff>638175</xdr:rowOff>
    </xdr:from>
    <xdr:to>
      <xdr:col>4</xdr:col>
      <xdr:colOff>1971675</xdr:colOff>
      <xdr:row>229</xdr:row>
      <xdr:rowOff>1009650</xdr:rowOff>
    </xdr:to>
    <xdr:sp macro="" textlink="">
      <xdr:nvSpPr>
        <xdr:cNvPr id="5" name="TextBox 4"/>
        <xdr:cNvSpPr txBox="1"/>
      </xdr:nvSpPr>
      <xdr:spPr>
        <a:xfrm>
          <a:off x="6191250" y="135626475"/>
          <a:ext cx="1876425"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BE" sz="1400"/>
            <a:t>......... / .............. /</a:t>
          </a:r>
          <a:r>
            <a:rPr lang="fr-BE" sz="1400" baseline="0"/>
            <a:t> 2022</a:t>
          </a:r>
          <a:endParaRPr lang="fr-BE"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95250</xdr:colOff>
      <xdr:row>228</xdr:row>
      <xdr:rowOff>733424</xdr:rowOff>
    </xdr:from>
    <xdr:to>
      <xdr:col>4</xdr:col>
      <xdr:colOff>1971675</xdr:colOff>
      <xdr:row>228</xdr:row>
      <xdr:rowOff>1104899</xdr:rowOff>
    </xdr:to>
    <xdr:sp macro="" textlink="">
      <xdr:nvSpPr>
        <xdr:cNvPr id="2" name="TextBox 1"/>
        <xdr:cNvSpPr txBox="1"/>
      </xdr:nvSpPr>
      <xdr:spPr>
        <a:xfrm>
          <a:off x="6191250" y="134388224"/>
          <a:ext cx="1876425"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BE" sz="1400"/>
            <a:t>......... / .............. /</a:t>
          </a:r>
          <a:r>
            <a:rPr lang="fr-BE" sz="1400" baseline="0"/>
            <a:t> 2019</a:t>
          </a:r>
          <a:endParaRPr lang="fr-BE" sz="1400"/>
        </a:p>
      </xdr:txBody>
    </xdr:sp>
    <xdr:clientData/>
  </xdr:twoCellAnchor>
  <xdr:twoCellAnchor>
    <xdr:from>
      <xdr:col>4</xdr:col>
      <xdr:colOff>95250</xdr:colOff>
      <xdr:row>229</xdr:row>
      <xdr:rowOff>638175</xdr:rowOff>
    </xdr:from>
    <xdr:to>
      <xdr:col>4</xdr:col>
      <xdr:colOff>1971675</xdr:colOff>
      <xdr:row>229</xdr:row>
      <xdr:rowOff>1009650</xdr:rowOff>
    </xdr:to>
    <xdr:sp macro="" textlink="">
      <xdr:nvSpPr>
        <xdr:cNvPr id="3" name="TextBox 2"/>
        <xdr:cNvSpPr txBox="1"/>
      </xdr:nvSpPr>
      <xdr:spPr>
        <a:xfrm>
          <a:off x="6191250" y="135626475"/>
          <a:ext cx="1876425"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BE" sz="1400"/>
            <a:t>......... / .............. /</a:t>
          </a:r>
          <a:r>
            <a:rPr lang="fr-BE" sz="1400" baseline="0"/>
            <a:t> 2019</a:t>
          </a:r>
          <a:endParaRPr lang="fr-BE" sz="1400"/>
        </a:p>
      </xdr:txBody>
    </xdr:sp>
    <xdr:clientData/>
  </xdr:twoCellAnchor>
  <xdr:twoCellAnchor>
    <xdr:from>
      <xdr:col>4</xdr:col>
      <xdr:colOff>95250</xdr:colOff>
      <xdr:row>228</xdr:row>
      <xdr:rowOff>733424</xdr:rowOff>
    </xdr:from>
    <xdr:to>
      <xdr:col>4</xdr:col>
      <xdr:colOff>1971675</xdr:colOff>
      <xdr:row>228</xdr:row>
      <xdr:rowOff>1104899</xdr:rowOff>
    </xdr:to>
    <xdr:sp macro="" textlink="">
      <xdr:nvSpPr>
        <xdr:cNvPr id="4" name="TextBox 3"/>
        <xdr:cNvSpPr txBox="1"/>
      </xdr:nvSpPr>
      <xdr:spPr>
        <a:xfrm>
          <a:off x="6191250" y="134388224"/>
          <a:ext cx="1876425"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BE" sz="1400"/>
            <a:t>......... / .............. /</a:t>
          </a:r>
          <a:r>
            <a:rPr lang="fr-BE" sz="1400" baseline="0"/>
            <a:t> 2022</a:t>
          </a:r>
          <a:endParaRPr lang="fr-BE" sz="1400"/>
        </a:p>
      </xdr:txBody>
    </xdr:sp>
    <xdr:clientData/>
  </xdr:twoCellAnchor>
  <xdr:twoCellAnchor>
    <xdr:from>
      <xdr:col>4</xdr:col>
      <xdr:colOff>95250</xdr:colOff>
      <xdr:row>229</xdr:row>
      <xdr:rowOff>638175</xdr:rowOff>
    </xdr:from>
    <xdr:to>
      <xdr:col>4</xdr:col>
      <xdr:colOff>1971675</xdr:colOff>
      <xdr:row>229</xdr:row>
      <xdr:rowOff>1009650</xdr:rowOff>
    </xdr:to>
    <xdr:sp macro="" textlink="">
      <xdr:nvSpPr>
        <xdr:cNvPr id="5" name="TextBox 4"/>
        <xdr:cNvSpPr txBox="1"/>
      </xdr:nvSpPr>
      <xdr:spPr>
        <a:xfrm>
          <a:off x="6191250" y="135626475"/>
          <a:ext cx="1876425"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BE" sz="1400"/>
            <a:t>......... / .............. /</a:t>
          </a:r>
          <a:r>
            <a:rPr lang="fr-BE" sz="1400" baseline="0"/>
            <a:t> 2022</a:t>
          </a:r>
          <a:endParaRPr lang="fr-BE"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95250</xdr:colOff>
      <xdr:row>228</xdr:row>
      <xdr:rowOff>733424</xdr:rowOff>
    </xdr:from>
    <xdr:to>
      <xdr:col>4</xdr:col>
      <xdr:colOff>1971675</xdr:colOff>
      <xdr:row>228</xdr:row>
      <xdr:rowOff>1104899</xdr:rowOff>
    </xdr:to>
    <xdr:sp macro="" textlink="">
      <xdr:nvSpPr>
        <xdr:cNvPr id="2" name="TextBox 1"/>
        <xdr:cNvSpPr txBox="1"/>
      </xdr:nvSpPr>
      <xdr:spPr>
        <a:xfrm>
          <a:off x="6191250" y="134388224"/>
          <a:ext cx="1876425"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BE" sz="1400"/>
            <a:t>......... / .............. /</a:t>
          </a:r>
          <a:r>
            <a:rPr lang="fr-BE" sz="1400" baseline="0"/>
            <a:t> 2019</a:t>
          </a:r>
          <a:endParaRPr lang="fr-BE" sz="1400"/>
        </a:p>
      </xdr:txBody>
    </xdr:sp>
    <xdr:clientData/>
  </xdr:twoCellAnchor>
  <xdr:twoCellAnchor>
    <xdr:from>
      <xdr:col>4</xdr:col>
      <xdr:colOff>95250</xdr:colOff>
      <xdr:row>229</xdr:row>
      <xdr:rowOff>638175</xdr:rowOff>
    </xdr:from>
    <xdr:to>
      <xdr:col>4</xdr:col>
      <xdr:colOff>1971675</xdr:colOff>
      <xdr:row>229</xdr:row>
      <xdr:rowOff>1009650</xdr:rowOff>
    </xdr:to>
    <xdr:sp macro="" textlink="">
      <xdr:nvSpPr>
        <xdr:cNvPr id="3" name="TextBox 2"/>
        <xdr:cNvSpPr txBox="1"/>
      </xdr:nvSpPr>
      <xdr:spPr>
        <a:xfrm>
          <a:off x="6191250" y="135626475"/>
          <a:ext cx="1876425"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BE" sz="1400"/>
            <a:t>......... / .............. /</a:t>
          </a:r>
          <a:r>
            <a:rPr lang="fr-BE" sz="1400" baseline="0"/>
            <a:t> 2019</a:t>
          </a:r>
          <a:endParaRPr lang="fr-BE" sz="1400"/>
        </a:p>
      </xdr:txBody>
    </xdr:sp>
    <xdr:clientData/>
  </xdr:twoCellAnchor>
  <xdr:twoCellAnchor>
    <xdr:from>
      <xdr:col>4</xdr:col>
      <xdr:colOff>95250</xdr:colOff>
      <xdr:row>228</xdr:row>
      <xdr:rowOff>733424</xdr:rowOff>
    </xdr:from>
    <xdr:to>
      <xdr:col>4</xdr:col>
      <xdr:colOff>1971675</xdr:colOff>
      <xdr:row>228</xdr:row>
      <xdr:rowOff>1104899</xdr:rowOff>
    </xdr:to>
    <xdr:sp macro="" textlink="">
      <xdr:nvSpPr>
        <xdr:cNvPr id="4" name="TextBox 3"/>
        <xdr:cNvSpPr txBox="1"/>
      </xdr:nvSpPr>
      <xdr:spPr>
        <a:xfrm>
          <a:off x="6191250" y="134388224"/>
          <a:ext cx="1876425"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BE" sz="1400"/>
            <a:t>......... / .............. /</a:t>
          </a:r>
          <a:r>
            <a:rPr lang="fr-BE" sz="1400" baseline="0"/>
            <a:t> 2022</a:t>
          </a:r>
          <a:endParaRPr lang="fr-BE" sz="1400"/>
        </a:p>
      </xdr:txBody>
    </xdr:sp>
    <xdr:clientData/>
  </xdr:twoCellAnchor>
  <xdr:twoCellAnchor>
    <xdr:from>
      <xdr:col>4</xdr:col>
      <xdr:colOff>95250</xdr:colOff>
      <xdr:row>229</xdr:row>
      <xdr:rowOff>638175</xdr:rowOff>
    </xdr:from>
    <xdr:to>
      <xdr:col>4</xdr:col>
      <xdr:colOff>1971675</xdr:colOff>
      <xdr:row>229</xdr:row>
      <xdr:rowOff>1009650</xdr:rowOff>
    </xdr:to>
    <xdr:sp macro="" textlink="">
      <xdr:nvSpPr>
        <xdr:cNvPr id="5" name="TextBox 4"/>
        <xdr:cNvSpPr txBox="1"/>
      </xdr:nvSpPr>
      <xdr:spPr>
        <a:xfrm>
          <a:off x="6191250" y="135626475"/>
          <a:ext cx="1876425"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BE" sz="1400"/>
            <a:t>......... / .............. /</a:t>
          </a:r>
          <a:r>
            <a:rPr lang="fr-BE" sz="1400" baseline="0"/>
            <a:t> 2022</a:t>
          </a:r>
          <a:endParaRPr lang="fr-BE"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95250</xdr:colOff>
      <xdr:row>212</xdr:row>
      <xdr:rowOff>733424</xdr:rowOff>
    </xdr:from>
    <xdr:to>
      <xdr:col>4</xdr:col>
      <xdr:colOff>1971675</xdr:colOff>
      <xdr:row>212</xdr:row>
      <xdr:rowOff>1104899</xdr:rowOff>
    </xdr:to>
    <xdr:sp macro="" textlink="">
      <xdr:nvSpPr>
        <xdr:cNvPr id="2" name="TextBox 1"/>
        <xdr:cNvSpPr txBox="1"/>
      </xdr:nvSpPr>
      <xdr:spPr>
        <a:xfrm>
          <a:off x="6191250" y="134388224"/>
          <a:ext cx="1876425"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BE" sz="1400"/>
            <a:t>......... / .............. /</a:t>
          </a:r>
          <a:r>
            <a:rPr lang="fr-BE" sz="1400" baseline="0"/>
            <a:t> 2019</a:t>
          </a:r>
          <a:endParaRPr lang="fr-BE" sz="1400"/>
        </a:p>
      </xdr:txBody>
    </xdr:sp>
    <xdr:clientData/>
  </xdr:twoCellAnchor>
  <xdr:twoCellAnchor>
    <xdr:from>
      <xdr:col>4</xdr:col>
      <xdr:colOff>95250</xdr:colOff>
      <xdr:row>213</xdr:row>
      <xdr:rowOff>638175</xdr:rowOff>
    </xdr:from>
    <xdr:to>
      <xdr:col>4</xdr:col>
      <xdr:colOff>1971675</xdr:colOff>
      <xdr:row>213</xdr:row>
      <xdr:rowOff>1009650</xdr:rowOff>
    </xdr:to>
    <xdr:sp macro="" textlink="">
      <xdr:nvSpPr>
        <xdr:cNvPr id="3" name="TextBox 2"/>
        <xdr:cNvSpPr txBox="1"/>
      </xdr:nvSpPr>
      <xdr:spPr>
        <a:xfrm>
          <a:off x="6191250" y="135626475"/>
          <a:ext cx="1876425"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BE" sz="1400"/>
            <a:t>......... / .............. /</a:t>
          </a:r>
          <a:r>
            <a:rPr lang="fr-BE" sz="1400" baseline="0"/>
            <a:t> 2019</a:t>
          </a:r>
          <a:endParaRPr lang="fr-BE" sz="1400"/>
        </a:p>
      </xdr:txBody>
    </xdr:sp>
    <xdr:clientData/>
  </xdr:twoCellAnchor>
  <xdr:twoCellAnchor>
    <xdr:from>
      <xdr:col>4</xdr:col>
      <xdr:colOff>95250</xdr:colOff>
      <xdr:row>212</xdr:row>
      <xdr:rowOff>733424</xdr:rowOff>
    </xdr:from>
    <xdr:to>
      <xdr:col>4</xdr:col>
      <xdr:colOff>1971675</xdr:colOff>
      <xdr:row>212</xdr:row>
      <xdr:rowOff>1104899</xdr:rowOff>
    </xdr:to>
    <xdr:sp macro="" textlink="">
      <xdr:nvSpPr>
        <xdr:cNvPr id="4" name="TextBox 3"/>
        <xdr:cNvSpPr txBox="1"/>
      </xdr:nvSpPr>
      <xdr:spPr>
        <a:xfrm>
          <a:off x="6191250" y="134388224"/>
          <a:ext cx="1876425"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BE" sz="1400"/>
            <a:t>......... / .............. /</a:t>
          </a:r>
          <a:r>
            <a:rPr lang="fr-BE" sz="1400" baseline="0"/>
            <a:t> 2022</a:t>
          </a:r>
          <a:endParaRPr lang="fr-BE" sz="1400"/>
        </a:p>
      </xdr:txBody>
    </xdr:sp>
    <xdr:clientData/>
  </xdr:twoCellAnchor>
  <xdr:twoCellAnchor>
    <xdr:from>
      <xdr:col>4</xdr:col>
      <xdr:colOff>95250</xdr:colOff>
      <xdr:row>213</xdr:row>
      <xdr:rowOff>638175</xdr:rowOff>
    </xdr:from>
    <xdr:to>
      <xdr:col>4</xdr:col>
      <xdr:colOff>1971675</xdr:colOff>
      <xdr:row>213</xdr:row>
      <xdr:rowOff>1009650</xdr:rowOff>
    </xdr:to>
    <xdr:sp macro="" textlink="">
      <xdr:nvSpPr>
        <xdr:cNvPr id="5" name="TextBox 4"/>
        <xdr:cNvSpPr txBox="1"/>
      </xdr:nvSpPr>
      <xdr:spPr>
        <a:xfrm>
          <a:off x="6191250" y="135626475"/>
          <a:ext cx="1876425"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BE" sz="1400"/>
            <a:t>......... / .............. /</a:t>
          </a:r>
          <a:r>
            <a:rPr lang="fr-BE" sz="1400" baseline="0"/>
            <a:t> 2022</a:t>
          </a:r>
          <a:endParaRPr lang="fr-BE" sz="14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R232"/>
  <sheetViews>
    <sheetView topLeftCell="A216" zoomScale="70" zoomScaleNormal="70" zoomScalePageLayoutView="85" workbookViewId="0">
      <selection activeCell="E221" sqref="E9:E221"/>
    </sheetView>
  </sheetViews>
  <sheetFormatPr defaultColWidth="65.109375" defaultRowHeight="13.8" x14ac:dyDescent="0.3"/>
  <cols>
    <col min="1" max="1" width="8" style="30" bestFit="1" customWidth="1"/>
    <col min="2" max="2" width="7.44140625" style="2" customWidth="1"/>
    <col min="3" max="3" width="7.88671875" style="1" customWidth="1"/>
    <col min="4" max="4" width="65.5546875" style="1" customWidth="1"/>
    <col min="5" max="5" width="31.109375" style="1" customWidth="1"/>
    <col min="6" max="6" width="36.33203125" style="1" customWidth="1"/>
    <col min="7" max="7" width="7.33203125" style="1" hidden="1" customWidth="1"/>
    <col min="8" max="8" width="4.33203125" style="1" hidden="1" customWidth="1"/>
    <col min="9" max="10" width="4.88671875" style="1" hidden="1" customWidth="1"/>
    <col min="11" max="12" width="4.33203125" style="1" hidden="1" customWidth="1"/>
    <col min="13" max="13" width="32.5546875" style="13" hidden="1" customWidth="1"/>
    <col min="14" max="14" width="14.109375" style="14" hidden="1" customWidth="1"/>
    <col min="15" max="15" width="15.33203125" style="14" hidden="1" customWidth="1"/>
    <col min="16" max="16" width="0" style="1" hidden="1" customWidth="1"/>
    <col min="17" max="17" width="12.88671875" style="1" customWidth="1"/>
    <col min="18" max="18" width="12" style="1" hidden="1" customWidth="1"/>
    <col min="19" max="16384" width="65.109375" style="1"/>
  </cols>
  <sheetData>
    <row r="1" spans="1:18" ht="48" customHeight="1" thickBot="1" x14ac:dyDescent="0.35">
      <c r="A1" s="72" t="s">
        <v>438</v>
      </c>
      <c r="B1" s="73"/>
      <c r="C1" s="73"/>
      <c r="D1" s="73"/>
      <c r="E1" s="73"/>
      <c r="F1" s="74"/>
    </row>
    <row r="2" spans="1:18" ht="15.75" customHeight="1" x14ac:dyDescent="0.3">
      <c r="A2" s="75" t="s">
        <v>423</v>
      </c>
      <c r="B2" s="76"/>
      <c r="C2" s="76"/>
      <c r="D2" s="77"/>
      <c r="E2" s="62" t="s">
        <v>424</v>
      </c>
      <c r="F2" s="19"/>
    </row>
    <row r="3" spans="1:18" ht="15.6" x14ac:dyDescent="0.3">
      <c r="A3" s="78"/>
      <c r="B3" s="79"/>
      <c r="C3" s="79"/>
      <c r="D3" s="80"/>
      <c r="E3" s="64" t="s">
        <v>425</v>
      </c>
      <c r="F3" s="20"/>
    </row>
    <row r="4" spans="1:18" ht="15.6" x14ac:dyDescent="0.3">
      <c r="A4" s="78"/>
      <c r="B4" s="79"/>
      <c r="C4" s="79"/>
      <c r="D4" s="80"/>
      <c r="E4" s="64"/>
      <c r="F4" s="20"/>
    </row>
    <row r="5" spans="1:18" ht="16.2" thickBot="1" x14ac:dyDescent="0.35">
      <c r="A5" s="81"/>
      <c r="B5" s="82"/>
      <c r="C5" s="82"/>
      <c r="D5" s="83"/>
      <c r="E5" s="66" t="s">
        <v>426</v>
      </c>
      <c r="F5" s="21"/>
    </row>
    <row r="6" spans="1:18" ht="34.5" customHeight="1" x14ac:dyDescent="0.3">
      <c r="A6" s="84" t="s">
        <v>427</v>
      </c>
      <c r="B6" s="85"/>
      <c r="C6" s="85"/>
      <c r="D6" s="86"/>
      <c r="E6" s="61"/>
      <c r="F6" s="19"/>
    </row>
    <row r="7" spans="1:18" ht="36.75" customHeight="1" x14ac:dyDescent="0.3">
      <c r="A7" s="87" t="s">
        <v>428</v>
      </c>
      <c r="B7" s="88"/>
      <c r="C7" s="88"/>
      <c r="D7" s="89"/>
      <c r="E7" s="63"/>
      <c r="F7" s="20"/>
    </row>
    <row r="8" spans="1:18" ht="40.5" customHeight="1" thickBot="1" x14ac:dyDescent="0.35">
      <c r="A8" s="90" t="s">
        <v>429</v>
      </c>
      <c r="B8" s="91"/>
      <c r="C8" s="91"/>
      <c r="D8" s="92"/>
      <c r="E8" s="65"/>
      <c r="F8" s="21"/>
      <c r="R8" s="1" t="s">
        <v>439</v>
      </c>
    </row>
    <row r="9" spans="1:18" s="4" customFormat="1" ht="24" customHeight="1" x14ac:dyDescent="0.3">
      <c r="A9" s="57" t="s">
        <v>420</v>
      </c>
      <c r="B9" s="58" t="s">
        <v>129</v>
      </c>
      <c r="C9" s="59" t="s">
        <v>165</v>
      </c>
      <c r="D9" s="59" t="s">
        <v>208</v>
      </c>
      <c r="E9" s="59" t="s">
        <v>421</v>
      </c>
      <c r="F9" s="60" t="s">
        <v>422</v>
      </c>
      <c r="G9" s="40" t="s">
        <v>170</v>
      </c>
      <c r="H9" s="17" t="s">
        <v>188</v>
      </c>
      <c r="I9" s="17"/>
      <c r="J9" s="17"/>
      <c r="K9" s="17"/>
      <c r="L9" s="17"/>
      <c r="M9" s="6" t="s">
        <v>185</v>
      </c>
      <c r="N9" s="6" t="s">
        <v>186</v>
      </c>
      <c r="O9" s="6" t="s">
        <v>187</v>
      </c>
    </row>
    <row r="10" spans="1:18" s="5" customFormat="1" ht="30" customHeight="1" x14ac:dyDescent="0.3">
      <c r="A10" s="43" t="s">
        <v>189</v>
      </c>
      <c r="B10" s="12"/>
      <c r="C10" s="11"/>
      <c r="D10" s="34" t="s">
        <v>209</v>
      </c>
      <c r="E10" s="31"/>
      <c r="F10" s="55"/>
      <c r="G10" s="41"/>
      <c r="H10" s="11">
        <v>0</v>
      </c>
      <c r="I10" s="9" t="str">
        <f>IFERROR(VLOOKUP(M10,#REF!,2),"")</f>
        <v/>
      </c>
      <c r="J10" s="9" t="str">
        <f>IFERROR(VLOOKUP(N10,#REF!,2),"")</f>
        <v/>
      </c>
      <c r="K10" s="9" t="str">
        <f>IFERROR(VLOOKUP(O10,#REF!,2),"")</f>
        <v/>
      </c>
      <c r="L10" s="11"/>
      <c r="M10" s="15"/>
      <c r="O10" s="12"/>
      <c r="R10" s="1" t="s">
        <v>443</v>
      </c>
    </row>
    <row r="11" spans="1:18" ht="30" customHeight="1" x14ac:dyDescent="0.3">
      <c r="A11" s="44"/>
      <c r="B11" s="12"/>
      <c r="C11" s="9"/>
      <c r="D11" s="35" t="s">
        <v>210</v>
      </c>
      <c r="E11" s="52"/>
      <c r="F11" s="56"/>
      <c r="G11" s="42"/>
      <c r="H11" s="9">
        <v>0</v>
      </c>
      <c r="I11" s="9" t="str">
        <f>IFERROR(VLOOKUP(M11,#REF!,3),"")</f>
        <v/>
      </c>
      <c r="J11" s="9" t="str">
        <f>IFERROR(VLOOKUP(N11,#REF!,3),"")</f>
        <v/>
      </c>
      <c r="K11" s="9" t="str">
        <f>IFERROR(VLOOKUP(O11,#REF!,3),"")</f>
        <v/>
      </c>
      <c r="L11" s="9"/>
      <c r="M11" s="15"/>
      <c r="N11" s="12"/>
      <c r="O11" s="12"/>
      <c r="R11" s="1" t="s">
        <v>443</v>
      </c>
    </row>
    <row r="12" spans="1:18" ht="39" hidden="1" customHeight="1" x14ac:dyDescent="0.3">
      <c r="A12" s="44">
        <v>1</v>
      </c>
      <c r="B12" s="32" t="s">
        <v>131</v>
      </c>
      <c r="C12" s="22" t="s">
        <v>178</v>
      </c>
      <c r="D12" s="36" t="s">
        <v>211</v>
      </c>
      <c r="E12" s="53" t="str">
        <f>IF(G12="NVT",DropdownAntwoord!A$3,"")</f>
        <v/>
      </c>
      <c r="F12" s="49"/>
      <c r="G12" s="42"/>
      <c r="H12" s="9">
        <v>0</v>
      </c>
      <c r="I12" s="9" t="str">
        <f>IFERROR(VLOOKUP(M12,#REF!,3),"")</f>
        <v/>
      </c>
      <c r="J12" s="9" t="str">
        <f>IFERROR(VLOOKUP(N12,#REF!,3),"")</f>
        <v/>
      </c>
      <c r="K12" s="9" t="str">
        <f>IFERROR(VLOOKUP(O12,#REF!,3),"")</f>
        <v/>
      </c>
      <c r="L12" s="9"/>
      <c r="M12" s="15"/>
      <c r="N12" s="12"/>
      <c r="O12" s="12"/>
    </row>
    <row r="13" spans="1:18" ht="40.5" customHeight="1" x14ac:dyDescent="0.3">
      <c r="A13" s="44">
        <v>2</v>
      </c>
      <c r="B13" s="32" t="s">
        <v>131</v>
      </c>
      <c r="C13" s="8" t="s">
        <v>128</v>
      </c>
      <c r="D13" s="7" t="s">
        <v>212</v>
      </c>
      <c r="E13" s="53"/>
      <c r="F13" s="49"/>
      <c r="G13" s="42"/>
      <c r="H13" s="9">
        <v>0</v>
      </c>
      <c r="I13" s="9" t="str">
        <f>IFERROR(VLOOKUP(M13,#REF!,3),"")</f>
        <v/>
      </c>
      <c r="J13" s="9" t="str">
        <f>IFERROR(VLOOKUP(N13,#REF!,3),"")</f>
        <v/>
      </c>
      <c r="K13" s="9" t="str">
        <f>IFERROR(VLOOKUP(O13,#REF!,3),"")</f>
        <v/>
      </c>
      <c r="L13" s="9"/>
      <c r="M13" s="15"/>
      <c r="N13" s="12"/>
      <c r="O13" s="12"/>
      <c r="R13" s="1" t="s">
        <v>444</v>
      </c>
    </row>
    <row r="14" spans="1:18" s="5" customFormat="1" ht="30" customHeight="1" x14ac:dyDescent="0.3">
      <c r="A14" s="43" t="s">
        <v>190</v>
      </c>
      <c r="B14" s="12"/>
      <c r="C14" s="11"/>
      <c r="D14" s="34" t="s">
        <v>213</v>
      </c>
      <c r="E14" s="31"/>
      <c r="F14" s="55"/>
      <c r="G14" s="41"/>
      <c r="H14" s="11">
        <v>0</v>
      </c>
      <c r="I14" s="9" t="str">
        <f>IFERROR(VLOOKUP(M14,#REF!,3),"")</f>
        <v/>
      </c>
      <c r="J14" s="9" t="str">
        <f>IFERROR(VLOOKUP(N14,#REF!,3),"")</f>
        <v/>
      </c>
      <c r="K14" s="9" t="str">
        <f>IFERROR(VLOOKUP(O14,#REF!,3),"")</f>
        <v/>
      </c>
      <c r="L14" s="11"/>
      <c r="M14" s="15"/>
      <c r="N14" s="15"/>
      <c r="O14" s="15"/>
      <c r="R14" s="1" t="s">
        <v>443</v>
      </c>
    </row>
    <row r="15" spans="1:18" ht="41.4" x14ac:dyDescent="0.3">
      <c r="A15" s="44"/>
      <c r="B15" s="12"/>
      <c r="C15" s="9"/>
      <c r="D15" s="35" t="s">
        <v>214</v>
      </c>
      <c r="E15" s="52"/>
      <c r="F15" s="56"/>
      <c r="G15" s="42"/>
      <c r="H15" s="9">
        <v>0</v>
      </c>
      <c r="I15" s="9" t="str">
        <f>IFERROR(VLOOKUP(M15,#REF!,3),"")</f>
        <v/>
      </c>
      <c r="J15" s="9" t="str">
        <f>IFERROR(VLOOKUP(N15,#REF!,3),"")</f>
        <v/>
      </c>
      <c r="K15" s="9" t="str">
        <f>IFERROR(VLOOKUP(O15,#REF!,3),"")</f>
        <v/>
      </c>
      <c r="L15" s="9"/>
      <c r="M15" s="15"/>
      <c r="N15" s="12"/>
      <c r="O15" s="12"/>
      <c r="R15" s="1" t="s">
        <v>443</v>
      </c>
    </row>
    <row r="16" spans="1:18" ht="45.75" customHeight="1" x14ac:dyDescent="0.3">
      <c r="A16" s="44">
        <v>3</v>
      </c>
      <c r="B16" s="32" t="s">
        <v>132</v>
      </c>
      <c r="C16" s="8" t="s">
        <v>127</v>
      </c>
      <c r="D16" s="7" t="s">
        <v>215</v>
      </c>
      <c r="E16" s="53"/>
      <c r="F16" s="49"/>
      <c r="G16" s="42"/>
      <c r="H16" s="9">
        <v>0</v>
      </c>
      <c r="I16" s="9" t="str">
        <f>IFERROR(VLOOKUP(M16,#REF!,3),"")</f>
        <v/>
      </c>
      <c r="J16" s="9" t="str">
        <f>IFERROR(VLOOKUP(N16,#REF!,3),"")</f>
        <v/>
      </c>
      <c r="K16" s="9" t="str">
        <f>IFERROR(VLOOKUP(O16,#REF!,3),"")</f>
        <v/>
      </c>
      <c r="L16" s="9"/>
      <c r="M16" s="15"/>
      <c r="N16" s="12"/>
      <c r="O16" s="12"/>
      <c r="R16" s="1" t="s">
        <v>444</v>
      </c>
    </row>
    <row r="17" spans="1:18" ht="30" customHeight="1" x14ac:dyDescent="0.3">
      <c r="A17" s="44"/>
      <c r="B17" s="12"/>
      <c r="C17" s="9"/>
      <c r="D17" s="35" t="s">
        <v>216</v>
      </c>
      <c r="E17" s="52"/>
      <c r="F17" s="56"/>
      <c r="G17" s="42"/>
      <c r="H17" s="9">
        <v>0</v>
      </c>
      <c r="I17" s="9" t="str">
        <f>IFERROR(VLOOKUP(M17,#REF!,3),"")</f>
        <v/>
      </c>
      <c r="J17" s="9" t="str">
        <f>IFERROR(VLOOKUP(N17,#REF!,3),"")</f>
        <v/>
      </c>
      <c r="K17" s="9" t="str">
        <f>IFERROR(VLOOKUP(O17,#REF!,3),"")</f>
        <v/>
      </c>
      <c r="L17" s="9"/>
      <c r="M17" s="12"/>
      <c r="N17" s="12"/>
      <c r="O17" s="12"/>
      <c r="R17" s="1" t="s">
        <v>443</v>
      </c>
    </row>
    <row r="18" spans="1:18" ht="50.1" customHeight="1" x14ac:dyDescent="0.3">
      <c r="A18" s="44">
        <v>4</v>
      </c>
      <c r="B18" s="32" t="s">
        <v>133</v>
      </c>
      <c r="C18" s="8" t="s">
        <v>126</v>
      </c>
      <c r="D18" s="7" t="s">
        <v>217</v>
      </c>
      <c r="E18" s="53"/>
      <c r="F18" s="49"/>
      <c r="G18" s="42"/>
      <c r="H18" s="9">
        <v>0</v>
      </c>
      <c r="I18" s="9" t="str">
        <f>IFERROR(VLOOKUP(M18,#REF!,3),"")</f>
        <v/>
      </c>
      <c r="J18" s="9" t="str">
        <f>IFERROR(VLOOKUP(N18,#REF!,3),"")</f>
        <v/>
      </c>
      <c r="K18" s="9" t="str">
        <f>IFERROR(VLOOKUP(O18,#REF!,3),"")</f>
        <v/>
      </c>
      <c r="L18" s="9"/>
      <c r="M18" s="16"/>
      <c r="N18" s="12"/>
      <c r="O18" s="12"/>
      <c r="R18" s="1" t="s">
        <v>444</v>
      </c>
    </row>
    <row r="19" spans="1:18" ht="50.1" hidden="1" customHeight="1" x14ac:dyDescent="0.3">
      <c r="A19" s="44">
        <v>5</v>
      </c>
      <c r="B19" s="32" t="s">
        <v>133</v>
      </c>
      <c r="C19" s="8" t="s">
        <v>125</v>
      </c>
      <c r="D19" s="7" t="s">
        <v>218</v>
      </c>
      <c r="E19" s="53" t="str">
        <f>IF(G19="NVT",DropdownAntwoord!A$3,"")</f>
        <v/>
      </c>
      <c r="F19" s="49"/>
      <c r="G19" s="42"/>
      <c r="H19" s="9">
        <v>0</v>
      </c>
      <c r="I19" s="9" t="str">
        <f>IFERROR(VLOOKUP(M19,#REF!,3),"")</f>
        <v/>
      </c>
      <c r="J19" s="9" t="str">
        <f>IFERROR(VLOOKUP(N19,#REF!,3),"")</f>
        <v/>
      </c>
      <c r="K19" s="9" t="str">
        <f>IFERROR(VLOOKUP(O19,#REF!,3),"")</f>
        <v/>
      </c>
      <c r="L19" s="9"/>
      <c r="M19" s="16"/>
      <c r="N19" s="12"/>
      <c r="O19" s="12"/>
    </row>
    <row r="20" spans="1:18" ht="54.75" customHeight="1" x14ac:dyDescent="0.3">
      <c r="A20" s="44">
        <v>6</v>
      </c>
      <c r="B20" s="32" t="s">
        <v>133</v>
      </c>
      <c r="C20" s="8" t="s">
        <v>124</v>
      </c>
      <c r="D20" s="7" t="s">
        <v>219</v>
      </c>
      <c r="E20" s="53"/>
      <c r="F20" s="49"/>
      <c r="G20" s="42"/>
      <c r="H20" s="9">
        <v>0</v>
      </c>
      <c r="I20" s="9" t="str">
        <f>IFERROR(VLOOKUP(M20,#REF!,3),"")</f>
        <v/>
      </c>
      <c r="J20" s="9" t="str">
        <f>IFERROR(VLOOKUP(N20,#REF!,3),"")</f>
        <v/>
      </c>
      <c r="K20" s="9" t="str">
        <f>IFERROR(VLOOKUP(O20,#REF!,3),"")</f>
        <v/>
      </c>
      <c r="L20" s="9"/>
      <c r="M20" s="16"/>
      <c r="N20" s="12"/>
      <c r="O20" s="12"/>
      <c r="R20" s="1" t="s">
        <v>444</v>
      </c>
    </row>
    <row r="21" spans="1:18" s="5" customFormat="1" ht="30" customHeight="1" x14ac:dyDescent="0.3">
      <c r="A21" s="43" t="s">
        <v>191</v>
      </c>
      <c r="B21" s="12"/>
      <c r="C21" s="11"/>
      <c r="D21" s="34" t="s">
        <v>220</v>
      </c>
      <c r="E21" s="31"/>
      <c r="F21" s="55"/>
      <c r="G21" s="41"/>
      <c r="H21" s="11">
        <v>0</v>
      </c>
      <c r="I21" s="9" t="str">
        <f>IFERROR(VLOOKUP(M21,#REF!,3),"")</f>
        <v/>
      </c>
      <c r="J21" s="9" t="str">
        <f>IFERROR(VLOOKUP(N21,#REF!,3),"")</f>
        <v/>
      </c>
      <c r="K21" s="9" t="str">
        <f>IFERROR(VLOOKUP(O21,#REF!,3),"")</f>
        <v/>
      </c>
      <c r="L21" s="11"/>
      <c r="M21" s="15"/>
      <c r="N21" s="15"/>
      <c r="O21" s="15"/>
      <c r="R21" s="1" t="s">
        <v>443</v>
      </c>
    </row>
    <row r="22" spans="1:18" ht="30" customHeight="1" x14ac:dyDescent="0.3">
      <c r="A22" s="44"/>
      <c r="B22" s="12"/>
      <c r="C22" s="9"/>
      <c r="D22" s="35" t="s">
        <v>221</v>
      </c>
      <c r="E22" s="52"/>
      <c r="F22" s="56"/>
      <c r="G22" s="42"/>
      <c r="H22" s="9">
        <v>0</v>
      </c>
      <c r="I22" s="9" t="str">
        <f>IFERROR(VLOOKUP(M22,#REF!,3),"")</f>
        <v/>
      </c>
      <c r="J22" s="9" t="str">
        <f>IFERROR(VLOOKUP(N22,#REF!,3),"")</f>
        <v/>
      </c>
      <c r="K22" s="9" t="str">
        <f>IFERROR(VLOOKUP(O22,#REF!,3),"")</f>
        <v/>
      </c>
      <c r="L22" s="9"/>
      <c r="M22" s="12"/>
      <c r="N22" s="12"/>
      <c r="O22" s="12"/>
      <c r="R22" s="1" t="s">
        <v>443</v>
      </c>
    </row>
    <row r="23" spans="1:18" ht="50.1" customHeight="1" x14ac:dyDescent="0.3">
      <c r="A23" s="44">
        <v>7</v>
      </c>
      <c r="B23" s="12"/>
      <c r="C23" s="8" t="s">
        <v>123</v>
      </c>
      <c r="D23" s="37" t="s">
        <v>222</v>
      </c>
      <c r="E23" s="53"/>
      <c r="F23" s="50"/>
      <c r="G23" s="42"/>
      <c r="H23" s="9"/>
      <c r="I23" s="9" t="str">
        <f>IFERROR(VLOOKUP(M23,#REF!,3),"")</f>
        <v/>
      </c>
      <c r="J23" s="9" t="str">
        <f>IFERROR(VLOOKUP(N23,#REF!,3),"")</f>
        <v/>
      </c>
      <c r="K23" s="9" t="str">
        <f>IFERROR(VLOOKUP(O23,#REF!,3),"")</f>
        <v/>
      </c>
      <c r="L23" s="9"/>
      <c r="M23" s="12"/>
      <c r="N23" s="12"/>
      <c r="O23" s="12"/>
      <c r="R23" s="1" t="s">
        <v>444</v>
      </c>
    </row>
    <row r="24" spans="1:18" ht="50.1" hidden="1" customHeight="1" x14ac:dyDescent="0.3">
      <c r="A24" s="44">
        <v>8</v>
      </c>
      <c r="B24" s="32" t="s">
        <v>132</v>
      </c>
      <c r="C24" s="8" t="s">
        <v>123</v>
      </c>
      <c r="D24" s="7" t="s">
        <v>223</v>
      </c>
      <c r="E24" s="53" t="str">
        <f>IF(G24="NVT",DropdownAntwoord!A$3,"")</f>
        <v/>
      </c>
      <c r="F24" s="49"/>
      <c r="G24" s="42"/>
      <c r="H24" s="9">
        <v>0</v>
      </c>
      <c r="I24" s="9" t="str">
        <f>IFERROR(VLOOKUP(M24,#REF!,3),"")</f>
        <v/>
      </c>
      <c r="J24" s="9" t="str">
        <f>IFERROR(VLOOKUP(N24,#REF!,3),"")</f>
        <v/>
      </c>
      <c r="K24" s="9" t="str">
        <f>IFERROR(VLOOKUP(O24,#REF!,3),"")</f>
        <v/>
      </c>
      <c r="L24" s="9"/>
      <c r="M24" s="16"/>
      <c r="N24" s="12"/>
      <c r="O24" s="12"/>
    </row>
    <row r="25" spans="1:18" ht="73.5" hidden="1" customHeight="1" x14ac:dyDescent="0.3">
      <c r="A25" s="44">
        <v>9</v>
      </c>
      <c r="B25" s="32" t="s">
        <v>132</v>
      </c>
      <c r="C25" s="8" t="s">
        <v>118</v>
      </c>
      <c r="D25" s="7" t="s">
        <v>224</v>
      </c>
      <c r="E25" s="53" t="str">
        <f>IF(G25="NVT",DropdownAntwoord!A$3,"")</f>
        <v/>
      </c>
      <c r="F25" s="49"/>
      <c r="G25" s="42"/>
      <c r="H25" s="9">
        <v>0</v>
      </c>
      <c r="I25" s="9" t="str">
        <f>IFERROR(VLOOKUP(M25,#REF!,3),"")</f>
        <v/>
      </c>
      <c r="J25" s="9" t="str">
        <f>IFERROR(VLOOKUP(N25,#REF!,3),"")</f>
        <v/>
      </c>
      <c r="K25" s="9" t="str">
        <f>IFERROR(VLOOKUP(O25,#REF!,3),"")</f>
        <v/>
      </c>
      <c r="L25" s="9"/>
      <c r="M25" s="16"/>
      <c r="N25" s="12"/>
      <c r="O25" s="12"/>
    </row>
    <row r="26" spans="1:18" ht="76.5" customHeight="1" x14ac:dyDescent="0.3">
      <c r="A26" s="44">
        <v>10</v>
      </c>
      <c r="B26" s="32" t="s">
        <v>132</v>
      </c>
      <c r="C26" s="8" t="s">
        <v>122</v>
      </c>
      <c r="D26" s="7" t="s">
        <v>225</v>
      </c>
      <c r="E26" s="53"/>
      <c r="F26" s="49"/>
      <c r="G26" s="42"/>
      <c r="H26" s="9">
        <v>0</v>
      </c>
      <c r="I26" s="9" t="str">
        <f>IFERROR(VLOOKUP(M26,#REF!,3),"")</f>
        <v/>
      </c>
      <c r="J26" s="9" t="str">
        <f>IFERROR(VLOOKUP(N26,#REF!,3),"")</f>
        <v/>
      </c>
      <c r="K26" s="9" t="str">
        <f>IFERROR(VLOOKUP(O26,#REF!,3),"")</f>
        <v/>
      </c>
      <c r="L26" s="9"/>
      <c r="M26" s="16"/>
      <c r="N26" s="12"/>
      <c r="O26" s="12"/>
      <c r="R26" s="1" t="s">
        <v>444</v>
      </c>
    </row>
    <row r="27" spans="1:18" ht="63.75" hidden="1" customHeight="1" x14ac:dyDescent="0.3">
      <c r="A27" s="44">
        <v>11</v>
      </c>
      <c r="B27" s="32" t="s">
        <v>132</v>
      </c>
      <c r="C27" s="8" t="s">
        <v>121</v>
      </c>
      <c r="D27" s="7" t="s">
        <v>226</v>
      </c>
      <c r="E27" s="53" t="str">
        <f>IF(G27="NVT",DropdownAntwoord!A$3,"")</f>
        <v/>
      </c>
      <c r="F27" s="49"/>
      <c r="G27" s="42"/>
      <c r="H27" s="9">
        <v>0</v>
      </c>
      <c r="I27" s="9" t="str">
        <f>IFERROR(VLOOKUP(M27,#REF!,3),"")</f>
        <v/>
      </c>
      <c r="J27" s="9" t="str">
        <f>IFERROR(VLOOKUP(N27,#REF!,3),"")</f>
        <v/>
      </c>
      <c r="K27" s="9" t="str">
        <f>IFERROR(VLOOKUP(O27,#REF!,3),"")</f>
        <v/>
      </c>
      <c r="L27" s="9"/>
      <c r="M27" s="16"/>
      <c r="N27" s="12"/>
      <c r="O27" s="12"/>
    </row>
    <row r="28" spans="1:18" ht="50.1" hidden="1" customHeight="1" x14ac:dyDescent="0.3">
      <c r="A28" s="44">
        <v>12</v>
      </c>
      <c r="B28" s="32" t="s">
        <v>132</v>
      </c>
      <c r="C28" s="8" t="s">
        <v>120</v>
      </c>
      <c r="D28" s="7" t="s">
        <v>227</v>
      </c>
      <c r="E28" s="53" t="str">
        <f>IF(G28="NVT",DropdownAntwoord!A$3,"")</f>
        <v/>
      </c>
      <c r="F28" s="49"/>
      <c r="G28" s="42"/>
      <c r="H28" s="9">
        <v>0</v>
      </c>
      <c r="I28" s="9" t="str">
        <f>IFERROR(VLOOKUP(M28,#REF!,3),"")</f>
        <v/>
      </c>
      <c r="J28" s="9" t="str">
        <f>IFERROR(VLOOKUP(N28,#REF!,3),"")</f>
        <v/>
      </c>
      <c r="K28" s="9" t="str">
        <f>IFERROR(VLOOKUP(O28,#REF!,3),"")</f>
        <v/>
      </c>
      <c r="L28" s="9"/>
      <c r="M28" s="16"/>
      <c r="N28" s="12"/>
      <c r="O28" s="12"/>
    </row>
    <row r="29" spans="1:18" ht="30" hidden="1" customHeight="1" x14ac:dyDescent="0.3">
      <c r="A29" s="44"/>
      <c r="B29" s="12"/>
      <c r="C29" s="9"/>
      <c r="D29" s="35" t="s">
        <v>228</v>
      </c>
      <c r="E29" s="52"/>
      <c r="F29" s="56"/>
      <c r="G29" s="42"/>
      <c r="H29" s="9">
        <v>0</v>
      </c>
      <c r="I29" s="9" t="str">
        <f>IFERROR(VLOOKUP(M29,#REF!,3),"")</f>
        <v/>
      </c>
      <c r="J29" s="9" t="str">
        <f>IFERROR(VLOOKUP(N29,#REF!,3),"")</f>
        <v/>
      </c>
      <c r="K29" s="9" t="str">
        <f>IFERROR(VLOOKUP(O29,#REF!,3),"")</f>
        <v/>
      </c>
      <c r="L29" s="9"/>
      <c r="M29" s="12" t="s">
        <v>179</v>
      </c>
      <c r="N29" s="12"/>
      <c r="O29" s="12"/>
    </row>
    <row r="30" spans="1:18" ht="57.75" hidden="1" customHeight="1" x14ac:dyDescent="0.3">
      <c r="A30" s="44">
        <v>13</v>
      </c>
      <c r="B30" s="32" t="s">
        <v>132</v>
      </c>
      <c r="C30" s="8" t="s">
        <v>119</v>
      </c>
      <c r="D30" s="7" t="s">
        <v>229</v>
      </c>
      <c r="E30" s="53" t="str">
        <f>IF(G30="NVT",DropdownAntwoord!A$3,"")</f>
        <v/>
      </c>
      <c r="F30" s="49"/>
      <c r="G30" s="42" t="str">
        <f>IF(I30&lt;&gt;"N","","NVT")</f>
        <v/>
      </c>
      <c r="H30" s="9">
        <v>1</v>
      </c>
      <c r="I30" s="9" t="str">
        <f>IFERROR(VLOOKUP(M30,#REF!,3),"")</f>
        <v/>
      </c>
      <c r="J30" s="9" t="str">
        <f>IFERROR(VLOOKUP(N30,#REF!,3),"")</f>
        <v/>
      </c>
      <c r="K30" s="9" t="str">
        <f>IFERROR(VLOOKUP(O30,#REF!,3),"")</f>
        <v/>
      </c>
      <c r="L30" s="9"/>
      <c r="M30" s="16" t="s">
        <v>179</v>
      </c>
      <c r="N30" s="12"/>
      <c r="O30" s="12"/>
    </row>
    <row r="31" spans="1:18" ht="76.5" hidden="1" customHeight="1" x14ac:dyDescent="0.3">
      <c r="A31" s="44">
        <v>14</v>
      </c>
      <c r="B31" s="32" t="s">
        <v>132</v>
      </c>
      <c r="C31" s="8" t="s">
        <v>119</v>
      </c>
      <c r="D31" s="7" t="s">
        <v>230</v>
      </c>
      <c r="E31" s="53" t="str">
        <f>IF(G31="NVT",DropdownAntwoord!A$3,"")</f>
        <v/>
      </c>
      <c r="F31" s="49"/>
      <c r="G31" s="42" t="str">
        <f>IF(OR(I31="Y",J31="Y"),"NVT","")</f>
        <v/>
      </c>
      <c r="H31" s="9">
        <v>1</v>
      </c>
      <c r="I31" s="9" t="str">
        <f>IFERROR(VLOOKUP(M31,#REF!,3),"")</f>
        <v/>
      </c>
      <c r="J31" s="9" t="str">
        <f>IFERROR(VLOOKUP(N31,#REF!,3),"")</f>
        <v/>
      </c>
      <c r="K31" s="9" t="str">
        <f>IFERROR(VLOOKUP(O31,#REF!,3),"")</f>
        <v/>
      </c>
      <c r="L31" s="9"/>
      <c r="M31" s="16" t="s">
        <v>171</v>
      </c>
      <c r="N31" s="12"/>
      <c r="O31" s="12"/>
    </row>
    <row r="32" spans="1:18" s="5" customFormat="1" ht="30" customHeight="1" x14ac:dyDescent="0.3">
      <c r="A32" s="43" t="s">
        <v>192</v>
      </c>
      <c r="B32" s="12"/>
      <c r="C32" s="11"/>
      <c r="D32" s="34" t="s">
        <v>231</v>
      </c>
      <c r="E32" s="31"/>
      <c r="F32" s="55"/>
      <c r="G32" s="42"/>
      <c r="H32" s="9">
        <v>0</v>
      </c>
      <c r="I32" s="9" t="str">
        <f>IFERROR(VLOOKUP(M32,#REF!,3),"")</f>
        <v/>
      </c>
      <c r="J32" s="9" t="str">
        <f>IFERROR(VLOOKUP(N32,#REF!,3),"")</f>
        <v/>
      </c>
      <c r="K32" s="9" t="str">
        <f>IFERROR(VLOOKUP(O32,#REF!,3),"")</f>
        <v/>
      </c>
      <c r="L32" s="11"/>
      <c r="M32" s="15"/>
      <c r="N32" s="15"/>
      <c r="O32" s="15"/>
      <c r="R32" s="1" t="s">
        <v>443</v>
      </c>
    </row>
    <row r="33" spans="1:18" ht="30" customHeight="1" x14ac:dyDescent="0.3">
      <c r="A33" s="44"/>
      <c r="B33" s="12"/>
      <c r="C33" s="9"/>
      <c r="D33" s="35" t="s">
        <v>232</v>
      </c>
      <c r="E33" s="52"/>
      <c r="F33" s="56"/>
      <c r="G33" s="42"/>
      <c r="H33" s="9">
        <v>0</v>
      </c>
      <c r="I33" s="9" t="str">
        <f>IFERROR(VLOOKUP(M33,#REF!,3),"")</f>
        <v/>
      </c>
      <c r="J33" s="9" t="str">
        <f>IFERROR(VLOOKUP(N33,#REF!,3),"")</f>
        <v/>
      </c>
      <c r="K33" s="9" t="str">
        <f>IFERROR(VLOOKUP(O33,#REF!,3),"")</f>
        <v/>
      </c>
      <c r="L33" s="9"/>
      <c r="M33" s="12"/>
      <c r="N33" s="12"/>
      <c r="O33" s="12"/>
      <c r="R33" s="1" t="s">
        <v>443</v>
      </c>
    </row>
    <row r="34" spans="1:18" ht="53.25" customHeight="1" x14ac:dyDescent="0.3">
      <c r="A34" s="44">
        <v>15</v>
      </c>
      <c r="B34" s="32" t="s">
        <v>134</v>
      </c>
      <c r="C34" s="8" t="s">
        <v>117</v>
      </c>
      <c r="D34" s="7" t="s">
        <v>233</v>
      </c>
      <c r="E34" s="53"/>
      <c r="F34" s="49"/>
      <c r="G34" s="42"/>
      <c r="H34" s="9">
        <v>0</v>
      </c>
      <c r="I34" s="9" t="str">
        <f>IFERROR(VLOOKUP(M34,#REF!,3),"")</f>
        <v/>
      </c>
      <c r="J34" s="9" t="str">
        <f>IFERROR(VLOOKUP(N34,#REF!,3),"")</f>
        <v/>
      </c>
      <c r="K34" s="9" t="str">
        <f>IFERROR(VLOOKUP(O34,#REF!,3),"")</f>
        <v/>
      </c>
      <c r="L34" s="9"/>
      <c r="M34" s="16"/>
      <c r="N34" s="12"/>
      <c r="O34" s="12"/>
      <c r="R34" s="1" t="s">
        <v>444</v>
      </c>
    </row>
    <row r="35" spans="1:18" ht="54.75" customHeight="1" x14ac:dyDescent="0.3">
      <c r="A35" s="44">
        <v>16</v>
      </c>
      <c r="B35" s="32" t="s">
        <v>134</v>
      </c>
      <c r="C35" s="8" t="s">
        <v>116</v>
      </c>
      <c r="D35" s="7" t="s">
        <v>234</v>
      </c>
      <c r="E35" s="53"/>
      <c r="F35" s="49"/>
      <c r="G35" s="42"/>
      <c r="H35" s="9">
        <v>0</v>
      </c>
      <c r="I35" s="9" t="str">
        <f>IFERROR(VLOOKUP(M35,#REF!,3),"")</f>
        <v/>
      </c>
      <c r="J35" s="9" t="str">
        <f>IFERROR(VLOOKUP(N35,#REF!,3),"")</f>
        <v/>
      </c>
      <c r="K35" s="9" t="str">
        <f>IFERROR(VLOOKUP(O35,#REF!,3),"")</f>
        <v/>
      </c>
      <c r="L35" s="9"/>
      <c r="M35" s="16"/>
      <c r="N35" s="12"/>
      <c r="O35" s="12"/>
      <c r="R35" s="1" t="s">
        <v>444</v>
      </c>
    </row>
    <row r="36" spans="1:18" ht="62.25" customHeight="1" x14ac:dyDescent="0.3">
      <c r="A36" s="44">
        <v>17</v>
      </c>
      <c r="B36" s="32" t="s">
        <v>135</v>
      </c>
      <c r="C36" s="8" t="s">
        <v>47</v>
      </c>
      <c r="D36" s="7" t="s">
        <v>235</v>
      </c>
      <c r="E36" s="53"/>
      <c r="F36" s="49"/>
      <c r="G36" s="42"/>
      <c r="H36" s="9">
        <v>0</v>
      </c>
      <c r="I36" s="9" t="str">
        <f>IFERROR(VLOOKUP(M36,#REF!,3),"")</f>
        <v/>
      </c>
      <c r="J36" s="9" t="str">
        <f>IFERROR(VLOOKUP(N36,#REF!,3),"")</f>
        <v/>
      </c>
      <c r="K36" s="9" t="str">
        <f>IFERROR(VLOOKUP(O36,#REF!,3),"")</f>
        <v/>
      </c>
      <c r="L36" s="9"/>
      <c r="M36" s="16"/>
      <c r="N36" s="12"/>
      <c r="O36" s="12"/>
      <c r="R36" s="1" t="s">
        <v>444</v>
      </c>
    </row>
    <row r="37" spans="1:18" ht="50.1" customHeight="1" x14ac:dyDescent="0.3">
      <c r="A37" s="44">
        <v>18</v>
      </c>
      <c r="B37" s="32" t="s">
        <v>132</v>
      </c>
      <c r="C37" s="8" t="s">
        <v>115</v>
      </c>
      <c r="D37" s="7" t="s">
        <v>236</v>
      </c>
      <c r="E37" s="53"/>
      <c r="F37" s="49"/>
      <c r="G37" s="42"/>
      <c r="H37" s="9">
        <v>0</v>
      </c>
      <c r="I37" s="9" t="str">
        <f>IFERROR(VLOOKUP(M37,#REF!,3),"")</f>
        <v/>
      </c>
      <c r="J37" s="9" t="str">
        <f>IFERROR(VLOOKUP(N37,#REF!,3),"")</f>
        <v/>
      </c>
      <c r="K37" s="9" t="str">
        <f>IFERROR(VLOOKUP(O37,#REF!,3),"")</f>
        <v/>
      </c>
      <c r="L37" s="9"/>
      <c r="M37" s="16"/>
      <c r="N37" s="12"/>
      <c r="O37" s="12"/>
      <c r="R37" s="1" t="s">
        <v>444</v>
      </c>
    </row>
    <row r="38" spans="1:18" ht="50.1" hidden="1" customHeight="1" x14ac:dyDescent="0.3">
      <c r="A38" s="44">
        <v>19</v>
      </c>
      <c r="B38" s="32" t="s">
        <v>134</v>
      </c>
      <c r="C38" s="8" t="s">
        <v>113</v>
      </c>
      <c r="D38" s="7" t="s">
        <v>237</v>
      </c>
      <c r="E38" s="53" t="str">
        <f>IF(G38="NVT",DropdownAntwoord!A$3,"")</f>
        <v/>
      </c>
      <c r="F38" s="49"/>
      <c r="G38" s="42"/>
      <c r="H38" s="9">
        <v>0</v>
      </c>
      <c r="I38" s="9" t="str">
        <f>IFERROR(VLOOKUP(M38,#REF!,3),"")</f>
        <v/>
      </c>
      <c r="J38" s="9" t="str">
        <f>IFERROR(VLOOKUP(N38,#REF!,3),"")</f>
        <v/>
      </c>
      <c r="K38" s="9" t="str">
        <f>IFERROR(VLOOKUP(O38,#REF!,3),"")</f>
        <v/>
      </c>
      <c r="L38" s="9"/>
      <c r="M38" s="16"/>
      <c r="N38" s="12"/>
      <c r="O38" s="12"/>
    </row>
    <row r="39" spans="1:18" ht="51" hidden="1" customHeight="1" x14ac:dyDescent="0.3">
      <c r="A39" s="44">
        <v>20</v>
      </c>
      <c r="B39" s="33" t="s">
        <v>136</v>
      </c>
      <c r="C39" s="8" t="s">
        <v>114</v>
      </c>
      <c r="D39" s="7" t="s">
        <v>238</v>
      </c>
      <c r="E39" s="53" t="str">
        <f>IF(G39="NVT",DropdownAntwoord!A$3,"")</f>
        <v/>
      </c>
      <c r="F39" s="49"/>
      <c r="G39" s="42"/>
      <c r="H39" s="9">
        <v>0</v>
      </c>
      <c r="I39" s="9" t="str">
        <f>IFERROR(VLOOKUP(M39,#REF!,3),"")</f>
        <v/>
      </c>
      <c r="J39" s="9" t="str">
        <f>IFERROR(VLOOKUP(N39,#REF!,3),"")</f>
        <v/>
      </c>
      <c r="K39" s="9" t="str">
        <f>IFERROR(VLOOKUP(O39,#REF!,3),"")</f>
        <v/>
      </c>
      <c r="L39" s="9"/>
      <c r="M39" s="16"/>
      <c r="N39" s="12"/>
      <c r="O39" s="12"/>
    </row>
    <row r="40" spans="1:18" ht="50.1" hidden="1" customHeight="1" x14ac:dyDescent="0.3">
      <c r="A40" s="44">
        <v>21</v>
      </c>
      <c r="B40" s="32" t="s">
        <v>134</v>
      </c>
      <c r="C40" s="8" t="s">
        <v>113</v>
      </c>
      <c r="D40" s="7" t="s">
        <v>239</v>
      </c>
      <c r="E40" s="53" t="str">
        <f>IF(G40="NVT",DropdownAntwoord!A$3,"")</f>
        <v/>
      </c>
      <c r="F40" s="49"/>
      <c r="G40" s="42"/>
      <c r="H40" s="9">
        <v>0</v>
      </c>
      <c r="I40" s="9" t="str">
        <f>IFERROR(VLOOKUP(M40,#REF!,3),"")</f>
        <v/>
      </c>
      <c r="J40" s="9" t="str">
        <f>IFERROR(VLOOKUP(N40,#REF!,3),"")</f>
        <v/>
      </c>
      <c r="K40" s="9" t="str">
        <f>IFERROR(VLOOKUP(O40,#REF!,3),"")</f>
        <v/>
      </c>
      <c r="L40" s="9"/>
      <c r="M40" s="16"/>
      <c r="N40" s="12"/>
      <c r="O40" s="12"/>
    </row>
    <row r="41" spans="1:18" ht="50.1" hidden="1" customHeight="1" x14ac:dyDescent="0.3">
      <c r="A41" s="44">
        <v>22</v>
      </c>
      <c r="B41" s="32" t="s">
        <v>164</v>
      </c>
      <c r="C41" s="8" t="s">
        <v>1</v>
      </c>
      <c r="D41" s="7" t="s">
        <v>240</v>
      </c>
      <c r="E41" s="53" t="str">
        <f>IF(G41="NVT",DropdownAntwoord!A$3,"")</f>
        <v/>
      </c>
      <c r="F41" s="49"/>
      <c r="G41" s="42"/>
      <c r="H41" s="9">
        <v>0</v>
      </c>
      <c r="I41" s="9" t="str">
        <f>IFERROR(VLOOKUP(M41,#REF!,3),"")</f>
        <v/>
      </c>
      <c r="J41" s="9" t="str">
        <f>IFERROR(VLOOKUP(N41,#REF!,3),"")</f>
        <v/>
      </c>
      <c r="K41" s="9" t="str">
        <f>IFERROR(VLOOKUP(O41,#REF!,3),"")</f>
        <v/>
      </c>
      <c r="L41" s="9"/>
      <c r="M41" s="16"/>
      <c r="N41" s="12"/>
      <c r="O41" s="12"/>
    </row>
    <row r="42" spans="1:18" s="5" customFormat="1" ht="30" customHeight="1" x14ac:dyDescent="0.3">
      <c r="A42" s="43" t="s">
        <v>193</v>
      </c>
      <c r="B42" s="12"/>
      <c r="C42" s="11"/>
      <c r="D42" s="34" t="s">
        <v>241</v>
      </c>
      <c r="E42" s="31"/>
      <c r="F42" s="55"/>
      <c r="G42" s="42"/>
      <c r="H42" s="9">
        <v>0</v>
      </c>
      <c r="I42" s="9" t="str">
        <f>IFERROR(VLOOKUP(M42,#REF!,3),"")</f>
        <v/>
      </c>
      <c r="J42" s="9" t="str">
        <f>IFERROR(VLOOKUP(N42,#REF!,3),"")</f>
        <v/>
      </c>
      <c r="K42" s="9" t="str">
        <f>IFERROR(VLOOKUP(O42,#REF!,3),"")</f>
        <v/>
      </c>
      <c r="L42" s="11"/>
      <c r="M42" s="15"/>
      <c r="N42" s="15"/>
      <c r="O42" s="15"/>
      <c r="R42" s="1" t="s">
        <v>443</v>
      </c>
    </row>
    <row r="43" spans="1:18" ht="30" customHeight="1" x14ac:dyDescent="0.3">
      <c r="A43" s="44"/>
      <c r="B43" s="12"/>
      <c r="C43" s="9"/>
      <c r="D43" s="35" t="s">
        <v>242</v>
      </c>
      <c r="E43" s="52"/>
      <c r="F43" s="56"/>
      <c r="G43" s="42"/>
      <c r="H43" s="9">
        <v>0</v>
      </c>
      <c r="I43" s="9" t="str">
        <f>IFERROR(VLOOKUP(M43,#REF!,3),"")</f>
        <v/>
      </c>
      <c r="J43" s="9" t="str">
        <f>IFERROR(VLOOKUP(N43,#REF!,3),"")</f>
        <v/>
      </c>
      <c r="K43" s="9" t="str">
        <f>IFERROR(VLOOKUP(O43,#REF!,3),"")</f>
        <v/>
      </c>
      <c r="L43" s="9"/>
      <c r="M43" s="12"/>
      <c r="N43" s="12"/>
      <c r="O43" s="12"/>
      <c r="R43" s="1" t="s">
        <v>443</v>
      </c>
    </row>
    <row r="44" spans="1:18" ht="60.75" customHeight="1" x14ac:dyDescent="0.3">
      <c r="A44" s="44">
        <v>23</v>
      </c>
      <c r="B44" s="32" t="s">
        <v>134</v>
      </c>
      <c r="C44" s="8" t="s">
        <v>112</v>
      </c>
      <c r="D44" s="7" t="s">
        <v>243</v>
      </c>
      <c r="E44" s="53"/>
      <c r="F44" s="49"/>
      <c r="G44" s="42"/>
      <c r="H44" s="9">
        <v>0</v>
      </c>
      <c r="I44" s="9" t="str">
        <f>IFERROR(VLOOKUP(M44,#REF!,3),"")</f>
        <v/>
      </c>
      <c r="J44" s="9" t="str">
        <f>IFERROR(VLOOKUP(N44,#REF!,3),"")</f>
        <v/>
      </c>
      <c r="K44" s="9" t="str">
        <f>IFERROR(VLOOKUP(O44,#REF!,3),"")</f>
        <v/>
      </c>
      <c r="L44" s="9"/>
      <c r="M44" s="16"/>
      <c r="N44" s="12"/>
      <c r="O44" s="12"/>
      <c r="R44" s="1" t="s">
        <v>444</v>
      </c>
    </row>
    <row r="45" spans="1:18" s="5" customFormat="1" ht="30" customHeight="1" x14ac:dyDescent="0.3">
      <c r="A45" s="43" t="s">
        <v>194</v>
      </c>
      <c r="B45" s="12"/>
      <c r="C45" s="11"/>
      <c r="D45" s="34" t="s">
        <v>244</v>
      </c>
      <c r="E45" s="31"/>
      <c r="F45" s="55"/>
      <c r="G45" s="42"/>
      <c r="H45" s="9">
        <v>0</v>
      </c>
      <c r="I45" s="9" t="str">
        <f>IFERROR(VLOOKUP(M45,#REF!,3),"")</f>
        <v/>
      </c>
      <c r="J45" s="9" t="str">
        <f>IFERROR(VLOOKUP(N45,#REF!,3),"")</f>
        <v/>
      </c>
      <c r="K45" s="9" t="str">
        <f>IFERROR(VLOOKUP(O45,#REF!,3),"")</f>
        <v/>
      </c>
      <c r="L45" s="11"/>
      <c r="M45" s="15"/>
      <c r="N45" s="15"/>
      <c r="O45" s="15"/>
      <c r="R45" s="1" t="s">
        <v>443</v>
      </c>
    </row>
    <row r="46" spans="1:18" ht="30" customHeight="1" x14ac:dyDescent="0.3">
      <c r="A46" s="44"/>
      <c r="B46" s="12"/>
      <c r="C46" s="9"/>
      <c r="D46" s="35" t="s">
        <v>245</v>
      </c>
      <c r="E46" s="52"/>
      <c r="F46" s="56"/>
      <c r="G46" s="42"/>
      <c r="H46" s="9">
        <v>0</v>
      </c>
      <c r="I46" s="9" t="str">
        <f>IFERROR(VLOOKUP(M46,#REF!,3),"")</f>
        <v/>
      </c>
      <c r="J46" s="9" t="str">
        <f>IFERROR(VLOOKUP(N46,#REF!,3),"")</f>
        <v/>
      </c>
      <c r="K46" s="9" t="str">
        <f>IFERROR(VLOOKUP(O46,#REF!,3),"")</f>
        <v/>
      </c>
      <c r="L46" s="9"/>
      <c r="M46" s="12"/>
      <c r="N46" s="12"/>
      <c r="O46" s="12"/>
      <c r="R46" s="1" t="s">
        <v>443</v>
      </c>
    </row>
    <row r="47" spans="1:18" ht="50.1" hidden="1" customHeight="1" x14ac:dyDescent="0.3">
      <c r="A47" s="44">
        <v>24</v>
      </c>
      <c r="B47" s="32" t="s">
        <v>134</v>
      </c>
      <c r="C47" s="8" t="s">
        <v>103</v>
      </c>
      <c r="D47" s="7" t="s">
        <v>246</v>
      </c>
      <c r="E47" s="53" t="str">
        <f>IF(G47="NVT",DropdownAntwoord!A$3,"")</f>
        <v/>
      </c>
      <c r="F47" s="49"/>
      <c r="G47" s="42"/>
      <c r="H47" s="9">
        <v>0</v>
      </c>
      <c r="I47" s="9" t="str">
        <f>IFERROR(VLOOKUP(M47,#REF!,3),"")</f>
        <v/>
      </c>
      <c r="J47" s="9" t="str">
        <f>IFERROR(VLOOKUP(N47,#REF!,3),"")</f>
        <v/>
      </c>
      <c r="K47" s="9" t="str">
        <f>IFERROR(VLOOKUP(O47,#REF!,3),"")</f>
        <v/>
      </c>
      <c r="L47" s="9"/>
      <c r="M47" s="16"/>
      <c r="N47" s="12"/>
      <c r="O47" s="12"/>
    </row>
    <row r="48" spans="1:18" ht="50.1" customHeight="1" x14ac:dyDescent="0.3">
      <c r="A48" s="44">
        <v>25</v>
      </c>
      <c r="B48" s="32" t="s">
        <v>141</v>
      </c>
      <c r="C48" s="8" t="s">
        <v>102</v>
      </c>
      <c r="D48" s="7" t="s">
        <v>247</v>
      </c>
      <c r="E48" s="53"/>
      <c r="F48" s="49"/>
      <c r="G48" s="42"/>
      <c r="H48" s="9">
        <v>0</v>
      </c>
      <c r="I48" s="9" t="str">
        <f>IFERROR(VLOOKUP(M48,#REF!,3),"")</f>
        <v/>
      </c>
      <c r="J48" s="9" t="str">
        <f>IFERROR(VLOOKUP(N48,#REF!,3),"")</f>
        <v/>
      </c>
      <c r="K48" s="9" t="str">
        <f>IFERROR(VLOOKUP(O48,#REF!,3),"")</f>
        <v/>
      </c>
      <c r="L48" s="9"/>
      <c r="M48" s="16"/>
      <c r="N48" s="12"/>
      <c r="O48" s="12"/>
      <c r="R48" s="1" t="s">
        <v>444</v>
      </c>
    </row>
    <row r="49" spans="1:18" ht="50.1" customHeight="1" x14ac:dyDescent="0.3">
      <c r="A49" s="44">
        <v>26</v>
      </c>
      <c r="B49" s="32" t="s">
        <v>142</v>
      </c>
      <c r="C49" s="8" t="s">
        <v>52</v>
      </c>
      <c r="D49" s="7" t="s">
        <v>248</v>
      </c>
      <c r="E49" s="53"/>
      <c r="F49" s="49"/>
      <c r="G49" s="42"/>
      <c r="H49" s="9">
        <v>0</v>
      </c>
      <c r="I49" s="9" t="str">
        <f>IFERROR(VLOOKUP(M49,#REF!,3),"")</f>
        <v/>
      </c>
      <c r="J49" s="9" t="str">
        <f>IFERROR(VLOOKUP(N49,#REF!,3),"")</f>
        <v/>
      </c>
      <c r="K49" s="9" t="str">
        <f>IFERROR(VLOOKUP(O49,#REF!,3),"")</f>
        <v/>
      </c>
      <c r="L49" s="9"/>
      <c r="M49" s="16"/>
      <c r="N49" s="12"/>
      <c r="O49" s="12"/>
      <c r="R49" s="1" t="s">
        <v>444</v>
      </c>
    </row>
    <row r="50" spans="1:18" ht="50.1" customHeight="1" x14ac:dyDescent="0.3">
      <c r="A50" s="44">
        <v>27</v>
      </c>
      <c r="B50" s="32" t="s">
        <v>143</v>
      </c>
      <c r="C50" s="8" t="s">
        <v>101</v>
      </c>
      <c r="D50" s="7" t="s">
        <v>249</v>
      </c>
      <c r="E50" s="53"/>
      <c r="F50" s="49"/>
      <c r="G50" s="42"/>
      <c r="H50" s="9">
        <v>0</v>
      </c>
      <c r="I50" s="9" t="str">
        <f>IFERROR(VLOOKUP(M50,#REF!,3),"")</f>
        <v/>
      </c>
      <c r="J50" s="9" t="str">
        <f>IFERROR(VLOOKUP(N50,#REF!,3),"")</f>
        <v/>
      </c>
      <c r="K50" s="9" t="str">
        <f>IFERROR(VLOOKUP(O50,#REF!,3),"")</f>
        <v/>
      </c>
      <c r="L50" s="9"/>
      <c r="M50" s="16"/>
      <c r="N50" s="12"/>
      <c r="O50" s="12"/>
      <c r="R50" s="1" t="s">
        <v>444</v>
      </c>
    </row>
    <row r="51" spans="1:18" ht="53.25" hidden="1" customHeight="1" x14ac:dyDescent="0.3">
      <c r="A51" s="44">
        <v>28</v>
      </c>
      <c r="B51" s="32" t="s">
        <v>146</v>
      </c>
      <c r="C51" s="8" t="s">
        <v>96</v>
      </c>
      <c r="D51" s="7" t="s">
        <v>250</v>
      </c>
      <c r="E51" s="53" t="str">
        <f>IF(G51="NVT",DropdownAntwoord!A$3,"")</f>
        <v/>
      </c>
      <c r="F51" s="49"/>
      <c r="G51" s="42"/>
      <c r="H51" s="9">
        <v>0</v>
      </c>
      <c r="I51" s="9" t="str">
        <f>IFERROR(VLOOKUP(M51,#REF!,3),"")</f>
        <v/>
      </c>
      <c r="J51" s="9" t="str">
        <f>IFERROR(VLOOKUP(N51,#REF!,3),"")</f>
        <v/>
      </c>
      <c r="K51" s="9" t="str">
        <f>IFERROR(VLOOKUP(O51,#REF!,3),"")</f>
        <v/>
      </c>
      <c r="L51" s="9"/>
      <c r="M51" s="12"/>
      <c r="N51" s="12"/>
      <c r="O51" s="12"/>
    </row>
    <row r="52" spans="1:18" ht="30" hidden="1" customHeight="1" x14ac:dyDescent="0.3">
      <c r="A52" s="44"/>
      <c r="B52" s="12"/>
      <c r="C52" s="9"/>
      <c r="D52" s="35" t="s">
        <v>251</v>
      </c>
      <c r="E52" s="52"/>
      <c r="F52" s="56"/>
      <c r="G52" s="42"/>
      <c r="H52" s="9">
        <v>0</v>
      </c>
      <c r="I52" s="9" t="str">
        <f>IFERROR(VLOOKUP(M52,#REF!,3),"")</f>
        <v/>
      </c>
      <c r="J52" s="9" t="str">
        <f>IFERROR(VLOOKUP(N52,#REF!,3),"")</f>
        <v/>
      </c>
      <c r="K52" s="9" t="str">
        <f>IFERROR(VLOOKUP(O52,#REF!,3),"")</f>
        <v/>
      </c>
      <c r="L52" s="9"/>
      <c r="M52" s="12"/>
      <c r="N52" s="12"/>
      <c r="O52" s="12"/>
    </row>
    <row r="53" spans="1:18" ht="50.1" hidden="1" customHeight="1" x14ac:dyDescent="0.3">
      <c r="A53" s="44">
        <v>29</v>
      </c>
      <c r="B53" s="32" t="s">
        <v>144</v>
      </c>
      <c r="C53" s="8" t="s">
        <v>99</v>
      </c>
      <c r="D53" s="7" t="s">
        <v>252</v>
      </c>
      <c r="E53" s="53" t="str">
        <f>IF(G53="NVT",DropdownAntwoord!A$3,"")</f>
        <v/>
      </c>
      <c r="F53" s="49"/>
      <c r="G53" s="42"/>
      <c r="H53" s="9">
        <v>0</v>
      </c>
      <c r="I53" s="9" t="str">
        <f>IFERROR(VLOOKUP(M53,#REF!,3),"")</f>
        <v/>
      </c>
      <c r="J53" s="9" t="str">
        <f>IFERROR(VLOOKUP(N53,#REF!,3),"")</f>
        <v/>
      </c>
      <c r="K53" s="9" t="str">
        <f>IFERROR(VLOOKUP(O53,#REF!,3),"")</f>
        <v/>
      </c>
      <c r="L53" s="9"/>
      <c r="M53" s="16"/>
      <c r="N53" s="12"/>
      <c r="O53" s="12"/>
    </row>
    <row r="54" spans="1:18" ht="50.1" hidden="1" customHeight="1" x14ac:dyDescent="0.3">
      <c r="A54" s="44">
        <v>30</v>
      </c>
      <c r="B54" s="32" t="s">
        <v>144</v>
      </c>
      <c r="C54" s="8" t="s">
        <v>98</v>
      </c>
      <c r="D54" s="7" t="s">
        <v>253</v>
      </c>
      <c r="E54" s="53" t="str">
        <f>IF(G54="NVT",DropdownAntwoord!A$3,"")</f>
        <v/>
      </c>
      <c r="F54" s="49"/>
      <c r="G54" s="42"/>
      <c r="H54" s="9">
        <v>0</v>
      </c>
      <c r="I54" s="9" t="str">
        <f>IFERROR(VLOOKUP(M54,#REF!,3),"")</f>
        <v/>
      </c>
      <c r="J54" s="9" t="str">
        <f>IFERROR(VLOOKUP(N54,#REF!,3),"")</f>
        <v/>
      </c>
      <c r="K54" s="9" t="str">
        <f>IFERROR(VLOOKUP(O54,#REF!,3),"")</f>
        <v/>
      </c>
      <c r="L54" s="9"/>
      <c r="M54" s="16"/>
      <c r="N54" s="12"/>
      <c r="O54" s="12"/>
    </row>
    <row r="55" spans="1:18" ht="69.75" hidden="1" customHeight="1" x14ac:dyDescent="0.3">
      <c r="A55" s="44">
        <v>31</v>
      </c>
      <c r="B55" s="32" t="s">
        <v>144</v>
      </c>
      <c r="C55" s="8" t="s">
        <v>97</v>
      </c>
      <c r="D55" s="7" t="s">
        <v>254</v>
      </c>
      <c r="E55" s="53" t="str">
        <f>IF(G55="NVT",DropdownAntwoord!A$3,"")</f>
        <v/>
      </c>
      <c r="F55" s="49"/>
      <c r="G55" s="42"/>
      <c r="H55" s="9">
        <v>0</v>
      </c>
      <c r="I55" s="9" t="str">
        <f>IFERROR(VLOOKUP(M55,#REF!,3),"")</f>
        <v/>
      </c>
      <c r="J55" s="9" t="str">
        <f>IFERROR(VLOOKUP(N55,#REF!,3),"")</f>
        <v/>
      </c>
      <c r="K55" s="9" t="str">
        <f>IFERROR(VLOOKUP(O55,#REF!,3),"")</f>
        <v/>
      </c>
      <c r="L55" s="9"/>
      <c r="M55" s="16"/>
      <c r="N55" s="12"/>
      <c r="O55" s="12"/>
    </row>
    <row r="56" spans="1:18" ht="30" hidden="1" customHeight="1" x14ac:dyDescent="0.3">
      <c r="A56" s="44"/>
      <c r="B56" s="12"/>
      <c r="C56" s="9"/>
      <c r="D56" s="35" t="s">
        <v>255</v>
      </c>
      <c r="E56" s="52"/>
      <c r="F56" s="56"/>
      <c r="G56" s="42" t="str">
        <f>IF(I56="Y","","NVT")</f>
        <v>NVT</v>
      </c>
      <c r="H56" s="9">
        <v>0</v>
      </c>
      <c r="I56" s="9" t="str">
        <f>IFERROR(VLOOKUP(M56,#REF!,3),"")</f>
        <v/>
      </c>
      <c r="J56" s="9" t="str">
        <f>IFERROR(VLOOKUP(N56,#REF!,3),"")</f>
        <v/>
      </c>
      <c r="K56" s="9" t="str">
        <f>IFERROR(VLOOKUP(O56,#REF!,3),"")</f>
        <v/>
      </c>
      <c r="L56" s="9"/>
      <c r="M56" s="12" t="s">
        <v>171</v>
      </c>
      <c r="N56" s="12"/>
      <c r="O56" s="12"/>
    </row>
    <row r="57" spans="1:18" ht="51" hidden="1" customHeight="1" x14ac:dyDescent="0.3">
      <c r="A57" s="44">
        <v>32</v>
      </c>
      <c r="B57" s="12"/>
      <c r="C57" s="10" t="s">
        <v>166</v>
      </c>
      <c r="D57" s="7" t="s">
        <v>256</v>
      </c>
      <c r="E57" s="53" t="str">
        <f>IF(G57="NVT",DropdownAntwoord!A$3,"")</f>
        <v/>
      </c>
      <c r="F57" s="49"/>
      <c r="G57" s="42" t="str">
        <f>IF(I57="N","NVT","")</f>
        <v/>
      </c>
      <c r="H57" s="9">
        <v>1</v>
      </c>
      <c r="I57" s="9" t="str">
        <f>IFERROR(VLOOKUP(M57,#REF!,3),"")</f>
        <v/>
      </c>
      <c r="J57" s="9" t="str">
        <f>IFERROR(VLOOKUP(N57,#REF!,3),"")</f>
        <v/>
      </c>
      <c r="K57" s="9" t="str">
        <f>IFERROR(VLOOKUP(O57,#REF!,3),"")</f>
        <v/>
      </c>
      <c r="L57" s="9"/>
      <c r="M57" s="12" t="s">
        <v>171</v>
      </c>
      <c r="N57" s="12"/>
      <c r="O57" s="12"/>
    </row>
    <row r="58" spans="1:18" ht="50.1" hidden="1" customHeight="1" x14ac:dyDescent="0.3">
      <c r="A58" s="44">
        <v>33</v>
      </c>
      <c r="B58" s="12"/>
      <c r="C58" s="10" t="s">
        <v>166</v>
      </c>
      <c r="D58" s="7" t="s">
        <v>257</v>
      </c>
      <c r="E58" s="53" t="str">
        <f>IF(G58="NVT",DropdownAntwoord!A$3,"")</f>
        <v/>
      </c>
      <c r="F58" s="49"/>
      <c r="G58" s="42" t="str">
        <f>IF(I58="N","NVT","")</f>
        <v/>
      </c>
      <c r="H58" s="9">
        <v>1</v>
      </c>
      <c r="I58" s="9" t="str">
        <f>IFERROR(VLOOKUP(M58,#REF!,3),"")</f>
        <v/>
      </c>
      <c r="J58" s="9" t="str">
        <f>IFERROR(VLOOKUP(N58,#REF!,3),"")</f>
        <v/>
      </c>
      <c r="K58" s="9" t="str">
        <f>IFERROR(VLOOKUP(O58,#REF!,3),"")</f>
        <v/>
      </c>
      <c r="L58" s="9"/>
      <c r="M58" s="12" t="s">
        <v>171</v>
      </c>
      <c r="N58" s="12"/>
      <c r="O58" s="12"/>
    </row>
    <row r="59" spans="1:18" s="5" customFormat="1" ht="30" customHeight="1" x14ac:dyDescent="0.3">
      <c r="A59" s="43" t="s">
        <v>195</v>
      </c>
      <c r="B59" s="12"/>
      <c r="C59" s="11"/>
      <c r="D59" s="34" t="s">
        <v>258</v>
      </c>
      <c r="E59" s="31"/>
      <c r="F59" s="55"/>
      <c r="G59" s="42"/>
      <c r="H59" s="11">
        <v>0</v>
      </c>
      <c r="I59" s="9" t="str">
        <f>IFERROR(VLOOKUP(M59,#REF!,3),"")</f>
        <v/>
      </c>
      <c r="J59" s="9" t="str">
        <f>IFERROR(VLOOKUP(N59,#REF!,3),"")</f>
        <v/>
      </c>
      <c r="K59" s="9" t="str">
        <f>IFERROR(VLOOKUP(O59,#REF!,3),"")</f>
        <v/>
      </c>
      <c r="L59" s="11"/>
      <c r="M59" s="15"/>
      <c r="N59" s="15"/>
      <c r="O59" s="15"/>
      <c r="R59" s="1" t="s">
        <v>443</v>
      </c>
    </row>
    <row r="60" spans="1:18" ht="30" customHeight="1" x14ac:dyDescent="0.3">
      <c r="A60" s="44"/>
      <c r="B60" s="12"/>
      <c r="C60" s="9"/>
      <c r="D60" s="35" t="s">
        <v>259</v>
      </c>
      <c r="E60" s="52"/>
      <c r="F60" s="56"/>
      <c r="G60" s="42"/>
      <c r="H60" s="11">
        <v>0</v>
      </c>
      <c r="I60" s="9" t="str">
        <f>IFERROR(VLOOKUP(M60,#REF!,3),"")</f>
        <v/>
      </c>
      <c r="J60" s="9" t="str">
        <f>IFERROR(VLOOKUP(N60,#REF!,3),"")</f>
        <v/>
      </c>
      <c r="K60" s="9" t="str">
        <f>IFERROR(VLOOKUP(O60,#REF!,3),"")</f>
        <v/>
      </c>
      <c r="L60" s="11"/>
      <c r="M60" s="12"/>
      <c r="N60" s="12"/>
      <c r="O60" s="12"/>
      <c r="R60" s="1" t="s">
        <v>443</v>
      </c>
    </row>
    <row r="61" spans="1:18" ht="47.25" hidden="1" customHeight="1" x14ac:dyDescent="0.3">
      <c r="A61" s="44">
        <v>34</v>
      </c>
      <c r="B61" s="32" t="s">
        <v>149</v>
      </c>
      <c r="C61" s="8" t="s">
        <v>92</v>
      </c>
      <c r="D61" s="7" t="s">
        <v>260</v>
      </c>
      <c r="E61" s="53" t="str">
        <f>IF(G61="NVT",DropdownAntwoord!A$3,"")</f>
        <v/>
      </c>
      <c r="F61" s="49"/>
      <c r="G61" s="42"/>
      <c r="H61" s="11">
        <v>0</v>
      </c>
      <c r="I61" s="9" t="str">
        <f>IFERROR(VLOOKUP(M61,#REF!,3),"")</f>
        <v/>
      </c>
      <c r="J61" s="9" t="str">
        <f>IFERROR(VLOOKUP(N61,#REF!,3),"")</f>
        <v/>
      </c>
      <c r="K61" s="9" t="str">
        <f>IFERROR(VLOOKUP(O61,#REF!,3),"")</f>
        <v/>
      </c>
      <c r="L61" s="11"/>
      <c r="M61" s="16"/>
      <c r="N61" s="12"/>
      <c r="O61" s="12"/>
    </row>
    <row r="62" spans="1:18" ht="60.75" hidden="1" customHeight="1" x14ac:dyDescent="0.3">
      <c r="A62" s="44">
        <v>35</v>
      </c>
      <c r="B62" s="32" t="s">
        <v>149</v>
      </c>
      <c r="C62" s="8" t="s">
        <v>91</v>
      </c>
      <c r="D62" s="7" t="s">
        <v>261</v>
      </c>
      <c r="E62" s="53" t="str">
        <f>IF(G62="NVT",DropdownAntwoord!A$3,"")</f>
        <v/>
      </c>
      <c r="F62" s="49"/>
      <c r="G62" s="42"/>
      <c r="H62" s="11">
        <v>0</v>
      </c>
      <c r="I62" s="9" t="str">
        <f>IFERROR(VLOOKUP(M62,#REF!,3),"")</f>
        <v/>
      </c>
      <c r="J62" s="9" t="str">
        <f>IFERROR(VLOOKUP(N62,#REF!,3),"")</f>
        <v/>
      </c>
      <c r="K62" s="9" t="str">
        <f>IFERROR(VLOOKUP(O62,#REF!,3),"")</f>
        <v/>
      </c>
      <c r="L62" s="11"/>
      <c r="M62" s="16"/>
      <c r="N62" s="12"/>
      <c r="O62" s="12"/>
    </row>
    <row r="63" spans="1:18" ht="50.1" hidden="1" customHeight="1" x14ac:dyDescent="0.3">
      <c r="A63" s="44">
        <v>36</v>
      </c>
      <c r="B63" s="32" t="s">
        <v>149</v>
      </c>
      <c r="C63" s="8" t="s">
        <v>90</v>
      </c>
      <c r="D63" s="7" t="s">
        <v>262</v>
      </c>
      <c r="E63" s="53" t="str">
        <f>IF(G63="NVT",DropdownAntwoord!A$3,"")</f>
        <v/>
      </c>
      <c r="F63" s="49"/>
      <c r="G63" s="42"/>
      <c r="H63" s="11">
        <v>0</v>
      </c>
      <c r="I63" s="9" t="str">
        <f>IFERROR(VLOOKUP(M63,#REF!,3),"")</f>
        <v/>
      </c>
      <c r="J63" s="9" t="str">
        <f>IFERROR(VLOOKUP(N63,#REF!,3),"")</f>
        <v/>
      </c>
      <c r="K63" s="9" t="str">
        <f>IFERROR(VLOOKUP(O63,#REF!,3),"")</f>
        <v/>
      </c>
      <c r="L63" s="11"/>
      <c r="M63" s="16"/>
      <c r="N63" s="12"/>
      <c r="O63" s="12"/>
    </row>
    <row r="64" spans="1:18" ht="50.1" hidden="1" customHeight="1" x14ac:dyDescent="0.3">
      <c r="A64" s="44">
        <v>37</v>
      </c>
      <c r="B64" s="32" t="s">
        <v>149</v>
      </c>
      <c r="C64" s="8" t="s">
        <v>89</v>
      </c>
      <c r="D64" s="7" t="s">
        <v>263</v>
      </c>
      <c r="E64" s="53" t="str">
        <f>IF(G64="NVT",DropdownAntwoord!A$3,"")</f>
        <v/>
      </c>
      <c r="F64" s="49"/>
      <c r="G64" s="42"/>
      <c r="H64" s="11">
        <v>0</v>
      </c>
      <c r="I64" s="9" t="str">
        <f>IFERROR(VLOOKUP(M64,#REF!,3),"")</f>
        <v/>
      </c>
      <c r="J64" s="9" t="str">
        <f>IFERROR(VLOOKUP(N64,#REF!,3),"")</f>
        <v/>
      </c>
      <c r="K64" s="9" t="str">
        <f>IFERROR(VLOOKUP(O64,#REF!,3),"")</f>
        <v/>
      </c>
      <c r="L64" s="11"/>
      <c r="M64" s="16"/>
      <c r="N64" s="12"/>
      <c r="O64" s="12"/>
    </row>
    <row r="65" spans="1:18" ht="51" hidden="1" customHeight="1" x14ac:dyDescent="0.3">
      <c r="A65" s="44">
        <v>38</v>
      </c>
      <c r="B65" s="32" t="s">
        <v>139</v>
      </c>
      <c r="C65" s="8" t="s">
        <v>110</v>
      </c>
      <c r="D65" s="38" t="s">
        <v>264</v>
      </c>
      <c r="E65" s="53" t="str">
        <f>IF(G65="NVT",DropdownAntwoord!A$3,"")</f>
        <v/>
      </c>
      <c r="F65" s="49"/>
      <c r="G65" s="42"/>
      <c r="H65" s="9">
        <v>0</v>
      </c>
      <c r="I65" s="9" t="str">
        <f>IFERROR(VLOOKUP(M65,#REF!,3),"")</f>
        <v/>
      </c>
      <c r="J65" s="9" t="str">
        <f>IFERROR(VLOOKUP(N65,#REF!,3),"")</f>
        <v/>
      </c>
      <c r="K65" s="9" t="str">
        <f>IFERROR(VLOOKUP(O65,#REF!,3),"")</f>
        <v/>
      </c>
      <c r="L65" s="9"/>
      <c r="M65" s="16"/>
      <c r="N65" s="12"/>
      <c r="O65" s="12"/>
    </row>
    <row r="66" spans="1:18" ht="76.5" customHeight="1" x14ac:dyDescent="0.3">
      <c r="A66" s="44">
        <v>39</v>
      </c>
      <c r="B66" s="32" t="s">
        <v>140</v>
      </c>
      <c r="C66" s="8" t="s">
        <v>109</v>
      </c>
      <c r="D66" s="7" t="s">
        <v>265</v>
      </c>
      <c r="E66" s="53"/>
      <c r="F66" s="49"/>
      <c r="G66" s="42"/>
      <c r="H66" s="9">
        <v>0</v>
      </c>
      <c r="I66" s="9" t="str">
        <f>IFERROR(VLOOKUP(M66,#REF!,3),"")</f>
        <v/>
      </c>
      <c r="J66" s="9" t="str">
        <f>IFERROR(VLOOKUP(N66,#REF!,3),"")</f>
        <v/>
      </c>
      <c r="K66" s="9" t="str">
        <f>IFERROR(VLOOKUP(O66,#REF!,3),"")</f>
        <v/>
      </c>
      <c r="L66" s="9"/>
      <c r="M66" s="16"/>
      <c r="N66" s="12"/>
      <c r="O66" s="12"/>
      <c r="R66" s="1" t="s">
        <v>444</v>
      </c>
    </row>
    <row r="67" spans="1:18" ht="50.1" hidden="1" customHeight="1" x14ac:dyDescent="0.3">
      <c r="A67" s="44">
        <v>40</v>
      </c>
      <c r="B67" s="32" t="s">
        <v>140</v>
      </c>
      <c r="C67" s="8" t="s">
        <v>108</v>
      </c>
      <c r="D67" s="38" t="s">
        <v>266</v>
      </c>
      <c r="E67" s="53" t="str">
        <f>IF(G67="NVT",DropdownAntwoord!A$3,"")</f>
        <v/>
      </c>
      <c r="F67" s="49"/>
      <c r="G67" s="42"/>
      <c r="H67" s="9">
        <v>0</v>
      </c>
      <c r="I67" s="9" t="str">
        <f>IFERROR(VLOOKUP(M67,#REF!,3),"")</f>
        <v/>
      </c>
      <c r="J67" s="9" t="str">
        <f>IFERROR(VLOOKUP(N67,#REF!,3),"")</f>
        <v/>
      </c>
      <c r="K67" s="9" t="str">
        <f>IFERROR(VLOOKUP(O67,#REF!,3),"")</f>
        <v/>
      </c>
      <c r="L67" s="9"/>
      <c r="M67" s="16"/>
      <c r="N67" s="12"/>
      <c r="O67" s="12"/>
    </row>
    <row r="68" spans="1:18" ht="30" customHeight="1" x14ac:dyDescent="0.3">
      <c r="A68" s="44"/>
      <c r="B68" s="12"/>
      <c r="C68" s="9"/>
      <c r="D68" s="35" t="s">
        <v>267</v>
      </c>
      <c r="E68" s="52"/>
      <c r="F68" s="56"/>
      <c r="G68" s="42"/>
      <c r="H68" s="11">
        <v>0</v>
      </c>
      <c r="I68" s="9" t="str">
        <f>IFERROR(VLOOKUP(M68,#REF!,3),"")</f>
        <v/>
      </c>
      <c r="J68" s="9" t="str">
        <f>IFERROR(VLOOKUP(N68,#REF!,3),"")</f>
        <v/>
      </c>
      <c r="K68" s="9" t="str">
        <f>IFERROR(VLOOKUP(O68,#REF!,3),"")</f>
        <v/>
      </c>
      <c r="L68" s="11"/>
      <c r="M68" s="12"/>
      <c r="N68" s="12"/>
      <c r="O68" s="12"/>
      <c r="R68" s="1" t="s">
        <v>443</v>
      </c>
    </row>
    <row r="69" spans="1:18" ht="50.1" hidden="1" customHeight="1" x14ac:dyDescent="0.3">
      <c r="A69" s="44">
        <v>41</v>
      </c>
      <c r="B69" s="32" t="s">
        <v>147</v>
      </c>
      <c r="C69" s="8" t="s">
        <v>94</v>
      </c>
      <c r="D69" s="7" t="s">
        <v>268</v>
      </c>
      <c r="E69" s="53" t="str">
        <f>IF(G69="NVT",DropdownAntwoord!A$3,"")</f>
        <v/>
      </c>
      <c r="F69" s="49"/>
      <c r="G69" s="42"/>
      <c r="H69" s="11">
        <v>0</v>
      </c>
      <c r="I69" s="9" t="str">
        <f>IFERROR(VLOOKUP(M69,#REF!,3),"")</f>
        <v/>
      </c>
      <c r="J69" s="9" t="str">
        <f>IFERROR(VLOOKUP(N69,#REF!,3),"")</f>
        <v/>
      </c>
      <c r="K69" s="9" t="str">
        <f>IFERROR(VLOOKUP(O69,#REF!,3),"")</f>
        <v/>
      </c>
      <c r="L69" s="11"/>
      <c r="M69" s="16"/>
      <c r="N69" s="12"/>
      <c r="O69" s="12"/>
    </row>
    <row r="70" spans="1:18" ht="50.1" customHeight="1" x14ac:dyDescent="0.3">
      <c r="A70" s="44">
        <v>42</v>
      </c>
      <c r="B70" s="32" t="s">
        <v>149</v>
      </c>
      <c r="C70" s="8" t="s">
        <v>88</v>
      </c>
      <c r="D70" s="7" t="s">
        <v>269</v>
      </c>
      <c r="E70" s="53"/>
      <c r="F70" s="49"/>
      <c r="G70" s="42"/>
      <c r="H70" s="11">
        <v>0</v>
      </c>
      <c r="I70" s="9" t="str">
        <f>IFERROR(VLOOKUP(M70,#REF!,3),"")</f>
        <v/>
      </c>
      <c r="J70" s="9" t="str">
        <f>IFERROR(VLOOKUP(N70,#REF!,3),"")</f>
        <v/>
      </c>
      <c r="K70" s="9" t="str">
        <f>IFERROR(VLOOKUP(O70,#REF!,3),"")</f>
        <v/>
      </c>
      <c r="L70" s="11"/>
      <c r="M70" s="16"/>
      <c r="N70" s="12"/>
      <c r="O70" s="12"/>
      <c r="R70" s="1" t="s">
        <v>444</v>
      </c>
    </row>
    <row r="71" spans="1:18" ht="68.25" hidden="1" customHeight="1" x14ac:dyDescent="0.3">
      <c r="A71" s="44">
        <v>43</v>
      </c>
      <c r="B71" s="32" t="s">
        <v>148</v>
      </c>
      <c r="C71" s="8" t="s">
        <v>87</v>
      </c>
      <c r="D71" s="7" t="s">
        <v>270</v>
      </c>
      <c r="E71" s="53" t="str">
        <f>IF(G71="NVT",DropdownAntwoord!A$3,"")</f>
        <v/>
      </c>
      <c r="F71" s="49"/>
      <c r="G71" s="42"/>
      <c r="H71" s="11">
        <v>0</v>
      </c>
      <c r="I71" s="9" t="str">
        <f>IFERROR(VLOOKUP(M71,#REF!,3),"")</f>
        <v/>
      </c>
      <c r="J71" s="9" t="str">
        <f>IFERROR(VLOOKUP(N71,#REF!,3),"")</f>
        <v/>
      </c>
      <c r="K71" s="9" t="str">
        <f>IFERROR(VLOOKUP(O71,#REF!,3),"")</f>
        <v/>
      </c>
      <c r="L71" s="11"/>
      <c r="M71" s="16"/>
      <c r="N71" s="12"/>
      <c r="O71" s="12"/>
    </row>
    <row r="72" spans="1:18" ht="50.1" customHeight="1" x14ac:dyDescent="0.3">
      <c r="A72" s="44">
        <v>44</v>
      </c>
      <c r="B72" s="32" t="s">
        <v>137</v>
      </c>
      <c r="C72" s="8" t="s">
        <v>111</v>
      </c>
      <c r="D72" s="7" t="s">
        <v>271</v>
      </c>
      <c r="E72" s="53"/>
      <c r="F72" s="49"/>
      <c r="G72" s="42"/>
      <c r="H72" s="9">
        <v>0</v>
      </c>
      <c r="I72" s="9" t="str">
        <f>IFERROR(VLOOKUP(M72,#REF!,3),"")</f>
        <v/>
      </c>
      <c r="J72" s="9" t="str">
        <f>IFERROR(VLOOKUP(N72,#REF!,3),"")</f>
        <v/>
      </c>
      <c r="K72" s="9" t="str">
        <f>IFERROR(VLOOKUP(O72,#REF!,3),"")</f>
        <v/>
      </c>
      <c r="L72" s="9"/>
      <c r="M72" s="16"/>
      <c r="N72" s="12"/>
      <c r="O72" s="12"/>
      <c r="R72" s="1" t="s">
        <v>444</v>
      </c>
    </row>
    <row r="73" spans="1:18" ht="50.1" customHeight="1" x14ac:dyDescent="0.3">
      <c r="A73" s="44">
        <v>45</v>
      </c>
      <c r="B73" s="32" t="s">
        <v>138</v>
      </c>
      <c r="C73" s="8" t="s">
        <v>100</v>
      </c>
      <c r="D73" s="7" t="s">
        <v>272</v>
      </c>
      <c r="E73" s="53"/>
      <c r="F73" s="49"/>
      <c r="G73" s="42"/>
      <c r="H73" s="9">
        <v>0</v>
      </c>
      <c r="I73" s="9" t="str">
        <f>IFERROR(VLOOKUP(M73,#REF!,3),"")</f>
        <v/>
      </c>
      <c r="J73" s="9" t="str">
        <f>IFERROR(VLOOKUP(N73,#REF!,3),"")</f>
        <v/>
      </c>
      <c r="K73" s="9" t="str">
        <f>IFERROR(VLOOKUP(O73,#REF!,3),"")</f>
        <v/>
      </c>
      <c r="L73" s="9"/>
      <c r="M73" s="16"/>
      <c r="N73" s="12"/>
      <c r="O73" s="12"/>
      <c r="R73" s="1" t="s">
        <v>444</v>
      </c>
    </row>
    <row r="74" spans="1:18" ht="50.1" customHeight="1" x14ac:dyDescent="0.3">
      <c r="A74" s="44">
        <v>46</v>
      </c>
      <c r="B74" s="32" t="s">
        <v>140</v>
      </c>
      <c r="C74" s="8" t="s">
        <v>107</v>
      </c>
      <c r="D74" s="7" t="s">
        <v>273</v>
      </c>
      <c r="E74" s="53"/>
      <c r="F74" s="49"/>
      <c r="G74" s="42"/>
      <c r="H74" s="9">
        <v>0</v>
      </c>
      <c r="I74" s="9" t="str">
        <f>IFERROR(VLOOKUP(M74,#REF!,3),"")</f>
        <v/>
      </c>
      <c r="J74" s="9" t="str">
        <f>IFERROR(VLOOKUP(N74,#REF!,3),"")</f>
        <v/>
      </c>
      <c r="K74" s="9" t="str">
        <f>IFERROR(VLOOKUP(O74,#REF!,3),"")</f>
        <v/>
      </c>
      <c r="L74" s="9"/>
      <c r="M74" s="16"/>
      <c r="N74" s="12"/>
      <c r="O74" s="12"/>
      <c r="R74" s="1" t="s">
        <v>444</v>
      </c>
    </row>
    <row r="75" spans="1:18" s="5" customFormat="1" ht="30" customHeight="1" x14ac:dyDescent="0.3">
      <c r="A75" s="43" t="s">
        <v>196</v>
      </c>
      <c r="B75" s="12"/>
      <c r="C75" s="11"/>
      <c r="D75" s="34" t="s">
        <v>274</v>
      </c>
      <c r="E75" s="31"/>
      <c r="F75" s="55"/>
      <c r="G75" s="42" t="str">
        <f>IF(I75="Y","","NVT")</f>
        <v>NVT</v>
      </c>
      <c r="H75" s="11">
        <v>0</v>
      </c>
      <c r="I75" s="9" t="str">
        <f>IFERROR(VLOOKUP(M75,#REF!,3),"")</f>
        <v/>
      </c>
      <c r="J75" s="9" t="str">
        <f>IFERROR(VLOOKUP(N75,#REF!,3),"")</f>
        <v/>
      </c>
      <c r="K75" s="9" t="str">
        <f>IFERROR(VLOOKUP(O75,#REF!,3),"")</f>
        <v/>
      </c>
      <c r="L75" s="11"/>
      <c r="M75" s="15" t="s">
        <v>180</v>
      </c>
      <c r="O75" s="15"/>
      <c r="R75" s="1" t="s">
        <v>443</v>
      </c>
    </row>
    <row r="76" spans="1:18" ht="30" hidden="1" customHeight="1" x14ac:dyDescent="0.3">
      <c r="A76" s="44"/>
      <c r="B76" s="12"/>
      <c r="C76" s="9"/>
      <c r="D76" s="35" t="s">
        <v>275</v>
      </c>
      <c r="E76" s="52"/>
      <c r="F76" s="56"/>
      <c r="G76" s="42"/>
      <c r="H76" s="9">
        <v>0</v>
      </c>
      <c r="I76" s="9" t="str">
        <f>IFERROR(VLOOKUP(M76,#REF!,3),"")</f>
        <v/>
      </c>
      <c r="J76" s="9" t="str">
        <f>IFERROR(VLOOKUP(N76,#REF!,3),"")</f>
        <v/>
      </c>
      <c r="K76" s="9" t="str">
        <f>IFERROR(VLOOKUP(O76,#REF!,3),"")</f>
        <v/>
      </c>
      <c r="L76" s="9"/>
      <c r="M76" s="12"/>
      <c r="N76" s="12"/>
      <c r="O76" s="12"/>
    </row>
    <row r="77" spans="1:18" ht="50.1" hidden="1" customHeight="1" x14ac:dyDescent="0.3">
      <c r="A77" s="44">
        <v>47</v>
      </c>
      <c r="B77" s="32" t="s">
        <v>136</v>
      </c>
      <c r="C77" s="8" t="s">
        <v>86</v>
      </c>
      <c r="D77" s="7" t="s">
        <v>276</v>
      </c>
      <c r="E77" s="53" t="str">
        <f>IF(G77="NVT",DropdownAntwoord!A$3,"")</f>
        <v>NVT / NA / KA</v>
      </c>
      <c r="F77" s="49"/>
      <c r="G77" s="42" t="str">
        <f>IF(I77="Y","","NVT")</f>
        <v>NVT</v>
      </c>
      <c r="H77" s="11">
        <v>1</v>
      </c>
      <c r="I77" s="9" t="str">
        <f>IFERROR(VLOOKUP(M77,#REF!,3),"")</f>
        <v/>
      </c>
      <c r="J77" s="9" t="str">
        <f>IFERROR(VLOOKUP(N77,#REF!,3),"")</f>
        <v/>
      </c>
      <c r="K77" s="9" t="str">
        <f>IFERROR(VLOOKUP(O77,#REF!,3),"")</f>
        <v/>
      </c>
      <c r="L77" s="11"/>
      <c r="M77" s="16" t="s">
        <v>180</v>
      </c>
      <c r="N77" s="12"/>
      <c r="O77" s="12"/>
    </row>
    <row r="78" spans="1:18" ht="50.1" hidden="1" customHeight="1" x14ac:dyDescent="0.3">
      <c r="A78" s="44">
        <v>48</v>
      </c>
      <c r="B78" s="32" t="s">
        <v>136</v>
      </c>
      <c r="C78" s="8" t="s">
        <v>85</v>
      </c>
      <c r="D78" s="7" t="s">
        <v>277</v>
      </c>
      <c r="E78" s="53" t="str">
        <f>IF(G78="NVT",DropdownAntwoord!A$3,"")</f>
        <v>NVT / NA / KA</v>
      </c>
      <c r="F78" s="49"/>
      <c r="G78" s="42" t="str">
        <f>IF(I78="Y","","NVT")</f>
        <v>NVT</v>
      </c>
      <c r="H78" s="9">
        <v>1</v>
      </c>
      <c r="I78" s="9" t="str">
        <f>IFERROR(VLOOKUP(M78,#REF!,3),"")</f>
        <v/>
      </c>
      <c r="J78" s="9" t="str">
        <f>IFERROR(VLOOKUP(N78,#REF!,3),"")</f>
        <v/>
      </c>
      <c r="K78" s="9" t="str">
        <f>IFERROR(VLOOKUP(O78,#REF!,3),"")</f>
        <v/>
      </c>
      <c r="L78" s="9"/>
      <c r="M78" s="16" t="s">
        <v>180</v>
      </c>
      <c r="N78" s="12"/>
      <c r="O78" s="12"/>
    </row>
    <row r="79" spans="1:18" ht="50.1" hidden="1" customHeight="1" x14ac:dyDescent="0.3">
      <c r="A79" s="44">
        <v>49</v>
      </c>
      <c r="B79" s="32" t="s">
        <v>136</v>
      </c>
      <c r="C79" s="8" t="s">
        <v>84</v>
      </c>
      <c r="D79" s="7" t="s">
        <v>278</v>
      </c>
      <c r="E79" s="53" t="str">
        <f>IF(G79="NVT",DropdownAntwoord!A$3,"")</f>
        <v>NVT / NA / KA</v>
      </c>
      <c r="F79" s="49"/>
      <c r="G79" s="42" t="str">
        <f>IF(I79="Y","","NVT")</f>
        <v>NVT</v>
      </c>
      <c r="H79" s="11">
        <v>1</v>
      </c>
      <c r="I79" s="9" t="str">
        <f>IFERROR(VLOOKUP(M79,#REF!,3),"")</f>
        <v/>
      </c>
      <c r="J79" s="9" t="str">
        <f>IFERROR(VLOOKUP(N79,#REF!,3),"")</f>
        <v/>
      </c>
      <c r="K79" s="9" t="str">
        <f>IFERROR(VLOOKUP(O79,#REF!,3),"")</f>
        <v/>
      </c>
      <c r="L79" s="11"/>
      <c r="M79" s="16" t="s">
        <v>180</v>
      </c>
      <c r="N79" s="12"/>
      <c r="O79" s="12"/>
    </row>
    <row r="80" spans="1:18" ht="50.1" hidden="1" customHeight="1" x14ac:dyDescent="0.3">
      <c r="A80" s="44">
        <v>50</v>
      </c>
      <c r="B80" s="32" t="s">
        <v>136</v>
      </c>
      <c r="C80" s="8" t="s">
        <v>82</v>
      </c>
      <c r="D80" s="7" t="s">
        <v>279</v>
      </c>
      <c r="E80" s="53" t="str">
        <f>IF(G80="NVT",DropdownAntwoord!A$3,"")</f>
        <v>NVT / NA / KA</v>
      </c>
      <c r="F80" s="49"/>
      <c r="G80" s="42" t="str">
        <f>IF(I80="Y","","NVT")</f>
        <v>NVT</v>
      </c>
      <c r="H80" s="11">
        <v>1</v>
      </c>
      <c r="I80" s="9" t="str">
        <f>IFERROR(VLOOKUP(M80,#REF!,3),"")</f>
        <v/>
      </c>
      <c r="J80" s="9" t="str">
        <f>IFERROR(VLOOKUP(N80,#REF!,3),"")</f>
        <v/>
      </c>
      <c r="K80" s="9" t="str">
        <f>IFERROR(VLOOKUP(O80,#REF!,3),"")</f>
        <v/>
      </c>
      <c r="L80" s="11"/>
      <c r="M80" s="16" t="s">
        <v>180</v>
      </c>
      <c r="N80" s="12"/>
      <c r="O80" s="12"/>
    </row>
    <row r="81" spans="1:18" ht="30" customHeight="1" x14ac:dyDescent="0.3">
      <c r="A81" s="44"/>
      <c r="B81" s="12"/>
      <c r="C81" s="9"/>
      <c r="D81" s="35" t="s">
        <v>280</v>
      </c>
      <c r="E81" s="52"/>
      <c r="F81" s="56"/>
      <c r="G81" s="42" t="str">
        <f>IF(AND(I81="N",J81="N"),"","NVT")</f>
        <v>NVT</v>
      </c>
      <c r="H81" s="9">
        <v>2</v>
      </c>
      <c r="I81" s="9" t="str">
        <f>IFERROR(VLOOKUP(M81,#REF!,3),"")</f>
        <v/>
      </c>
      <c r="J81" s="9" t="str">
        <f>IFERROR(VLOOKUP(N81,#REF!,3),"")</f>
        <v/>
      </c>
      <c r="K81" s="9" t="str">
        <f>IFERROR(VLOOKUP(O81,#REF!,3),"")</f>
        <v/>
      </c>
      <c r="L81" s="9"/>
      <c r="M81" s="12" t="s">
        <v>180</v>
      </c>
      <c r="N81" s="12" t="s">
        <v>181</v>
      </c>
      <c r="O81" s="12"/>
      <c r="R81" s="1" t="s">
        <v>443</v>
      </c>
    </row>
    <row r="82" spans="1:18" ht="63.75" hidden="1" customHeight="1" x14ac:dyDescent="0.3">
      <c r="A82" s="44">
        <v>51</v>
      </c>
      <c r="B82" s="32" t="s">
        <v>136</v>
      </c>
      <c r="C82" s="8" t="s">
        <v>83</v>
      </c>
      <c r="D82" s="7" t="s">
        <v>281</v>
      </c>
      <c r="E82" s="53" t="str">
        <f>IF(G82="NVT",DropdownAntwoord!A$3,"")</f>
        <v/>
      </c>
      <c r="F82" s="49"/>
      <c r="G82" s="42" t="str">
        <f>IF(AND(I82="N",J82="N"),"NVT","")</f>
        <v/>
      </c>
      <c r="H82" s="11">
        <v>2</v>
      </c>
      <c r="I82" s="9" t="str">
        <f>IFERROR(VLOOKUP(M82,#REF!,3),"")</f>
        <v/>
      </c>
      <c r="J82" s="9" t="str">
        <f>IFERROR(VLOOKUP(N82,#REF!,3),"")</f>
        <v/>
      </c>
      <c r="K82" s="9" t="str">
        <f>IFERROR(VLOOKUP(O82,#REF!,3),"")</f>
        <v/>
      </c>
      <c r="L82" s="11"/>
      <c r="M82" s="16" t="s">
        <v>180</v>
      </c>
      <c r="N82" s="12" t="s">
        <v>181</v>
      </c>
      <c r="O82" s="12"/>
    </row>
    <row r="83" spans="1:18" ht="57.75" hidden="1" customHeight="1" x14ac:dyDescent="0.3">
      <c r="A83" s="44">
        <v>52</v>
      </c>
      <c r="B83" s="32" t="s">
        <v>136</v>
      </c>
      <c r="C83" s="8" t="s">
        <v>82</v>
      </c>
      <c r="D83" s="7" t="s">
        <v>282</v>
      </c>
      <c r="E83" s="53" t="str">
        <f>IF(G83="NVT",DropdownAntwoord!A$3,"")</f>
        <v/>
      </c>
      <c r="F83" s="49"/>
      <c r="G83" s="42" t="str">
        <f>IF(AND(I83="N",J83="N"),"NVT","")</f>
        <v/>
      </c>
      <c r="H83" s="9">
        <v>2</v>
      </c>
      <c r="I83" s="9" t="str">
        <f>IFERROR(VLOOKUP(M83,#REF!,3),"")</f>
        <v/>
      </c>
      <c r="J83" s="9" t="str">
        <f>IFERROR(VLOOKUP(N83,#REF!,3),"")</f>
        <v/>
      </c>
      <c r="K83" s="9" t="str">
        <f>IFERROR(VLOOKUP(O83,#REF!,3),"")</f>
        <v/>
      </c>
      <c r="L83" s="9"/>
      <c r="M83" s="16" t="s">
        <v>180</v>
      </c>
      <c r="N83" s="12" t="s">
        <v>181</v>
      </c>
      <c r="O83" s="12"/>
    </row>
    <row r="84" spans="1:18" ht="58.5" hidden="1" customHeight="1" x14ac:dyDescent="0.3">
      <c r="A84" s="44">
        <v>53</v>
      </c>
      <c r="B84" s="32" t="s">
        <v>136</v>
      </c>
      <c r="C84" s="8" t="s">
        <v>81</v>
      </c>
      <c r="D84" s="7" t="s">
        <v>283</v>
      </c>
      <c r="E84" s="53" t="str">
        <f>IF(G84="NVT",DropdownAntwoord!A$3,"")</f>
        <v/>
      </c>
      <c r="F84" s="49"/>
      <c r="G84" s="42" t="str">
        <f>IF(AND(I84="N",J84="N"),"NVT","")</f>
        <v/>
      </c>
      <c r="H84" s="11">
        <v>2</v>
      </c>
      <c r="I84" s="9" t="str">
        <f>IFERROR(VLOOKUP(M84,#REF!,3),"")</f>
        <v/>
      </c>
      <c r="J84" s="9" t="str">
        <f>IFERROR(VLOOKUP(N84,#REF!,3),"")</f>
        <v/>
      </c>
      <c r="K84" s="9" t="str">
        <f>IFERROR(VLOOKUP(O84,#REF!,3),"")</f>
        <v/>
      </c>
      <c r="L84" s="11"/>
      <c r="M84" s="16" t="s">
        <v>180</v>
      </c>
      <c r="N84" s="12" t="s">
        <v>181</v>
      </c>
      <c r="O84" s="12"/>
    </row>
    <row r="85" spans="1:18" ht="50.1" hidden="1" customHeight="1" x14ac:dyDescent="0.3">
      <c r="A85" s="44">
        <v>54</v>
      </c>
      <c r="B85" s="32" t="s">
        <v>136</v>
      </c>
      <c r="C85" s="8" t="s">
        <v>80</v>
      </c>
      <c r="D85" s="7" t="s">
        <v>284</v>
      </c>
      <c r="E85" s="53" t="str">
        <f>IF(G85="NVT",DropdownAntwoord!A$3,"")</f>
        <v/>
      </c>
      <c r="F85" s="49"/>
      <c r="G85" s="42" t="str">
        <f>IF(AND(I85="N",J85="N"),"NVT","")</f>
        <v/>
      </c>
      <c r="H85" s="9">
        <v>2</v>
      </c>
      <c r="I85" s="9" t="str">
        <f>IFERROR(VLOOKUP(M85,#REF!,3),"")</f>
        <v/>
      </c>
      <c r="J85" s="9" t="str">
        <f>IFERROR(VLOOKUP(N85,#REF!,3),"")</f>
        <v/>
      </c>
      <c r="K85" s="9" t="str">
        <f>IFERROR(VLOOKUP(O85,#REF!,3),"")</f>
        <v/>
      </c>
      <c r="L85" s="9"/>
      <c r="M85" s="16" t="s">
        <v>180</v>
      </c>
      <c r="N85" s="12" t="s">
        <v>181</v>
      </c>
      <c r="O85" s="12"/>
    </row>
    <row r="86" spans="1:18" s="5" customFormat="1" ht="30" customHeight="1" x14ac:dyDescent="0.3">
      <c r="A86" s="43" t="s">
        <v>197</v>
      </c>
      <c r="B86" s="12"/>
      <c r="C86" s="11"/>
      <c r="D86" s="34" t="s">
        <v>285</v>
      </c>
      <c r="E86" s="31"/>
      <c r="F86" s="55"/>
      <c r="G86" s="42" t="str">
        <f>IF(I86="Y","","NVT")</f>
        <v>NVT</v>
      </c>
      <c r="H86" s="11">
        <v>3</v>
      </c>
      <c r="I86" s="9" t="str">
        <f>IFERROR(VLOOKUP(M86,#REF!,3),"")</f>
        <v/>
      </c>
      <c r="J86" s="9" t="str">
        <f>IFERROR(VLOOKUP(N86,#REF!,3),"")</f>
        <v/>
      </c>
      <c r="K86" s="9" t="str">
        <f>IFERROR(VLOOKUP(O86,#REF!,3),"")</f>
        <v/>
      </c>
      <c r="L86" s="11"/>
      <c r="M86" s="15" t="s">
        <v>182</v>
      </c>
      <c r="N86" s="15" t="s">
        <v>183</v>
      </c>
      <c r="O86" s="15" t="s">
        <v>184</v>
      </c>
      <c r="R86" s="1" t="s">
        <v>443</v>
      </c>
    </row>
    <row r="87" spans="1:18" ht="41.4" x14ac:dyDescent="0.3">
      <c r="A87" s="44"/>
      <c r="B87" s="12"/>
      <c r="C87" s="9"/>
      <c r="D87" s="35" t="s">
        <v>286</v>
      </c>
      <c r="E87" s="52"/>
      <c r="F87" s="56"/>
      <c r="G87" s="42" t="str">
        <f>IF(I87="Y","","NVT")</f>
        <v>NVT</v>
      </c>
      <c r="H87" s="9"/>
      <c r="I87" s="9" t="str">
        <f>IFERROR(VLOOKUP(M87,#REF!,3),"")</f>
        <v/>
      </c>
      <c r="J87" s="9" t="str">
        <f>IFERROR(VLOOKUP(N87,#REF!,3),"")</f>
        <v/>
      </c>
      <c r="K87" s="9" t="str">
        <f>IFERROR(VLOOKUP(O87,#REF!,3),"")</f>
        <v/>
      </c>
      <c r="L87" s="9"/>
      <c r="M87" s="12"/>
      <c r="N87" s="12"/>
      <c r="O87" s="12"/>
      <c r="P87" s="1">
        <f>COUNTBLANK(I87:K87)</f>
        <v>3</v>
      </c>
      <c r="R87" s="1" t="s">
        <v>443</v>
      </c>
    </row>
    <row r="88" spans="1:18" ht="58.5" hidden="1" customHeight="1" x14ac:dyDescent="0.3">
      <c r="A88" s="44">
        <v>55</v>
      </c>
      <c r="B88" s="32" t="s">
        <v>142</v>
      </c>
      <c r="C88" s="8" t="s">
        <v>79</v>
      </c>
      <c r="D88" s="7" t="s">
        <v>287</v>
      </c>
      <c r="E88" s="53" t="str">
        <f>IF(G88="NVT",DropdownAntwoord!A$3,"")</f>
        <v>NVT / NA / KA</v>
      </c>
      <c r="F88" s="49"/>
      <c r="G88" s="42" t="str">
        <f>IF(OR(COUNTIF(I88:K88,"Y")&gt;0,COUNTIF(I88:K88,"M")&gt;0),"","NVT")</f>
        <v>NVT</v>
      </c>
      <c r="H88" s="11">
        <v>3</v>
      </c>
      <c r="I88" s="9" t="str">
        <f>IFERROR(VLOOKUP(M88,#REF!,3),"")</f>
        <v/>
      </c>
      <c r="J88" s="9" t="str">
        <f>IFERROR(VLOOKUP(N88,#REF!,3),"")</f>
        <v/>
      </c>
      <c r="K88" s="9" t="str">
        <f>IFERROR(VLOOKUP(O88,#REF!,3),"")</f>
        <v/>
      </c>
      <c r="L88" s="11"/>
      <c r="M88" s="16" t="s">
        <v>182</v>
      </c>
      <c r="N88" s="12" t="s">
        <v>183</v>
      </c>
      <c r="O88" s="15" t="s">
        <v>184</v>
      </c>
      <c r="P88" s="1">
        <f>COUNTIF(I88:K88,"M")</f>
        <v>0</v>
      </c>
    </row>
    <row r="89" spans="1:18" ht="84.75" hidden="1" customHeight="1" x14ac:dyDescent="0.3">
      <c r="A89" s="44">
        <v>56</v>
      </c>
      <c r="B89" s="32" t="s">
        <v>142</v>
      </c>
      <c r="C89" s="8" t="s">
        <v>78</v>
      </c>
      <c r="D89" s="7" t="s">
        <v>288</v>
      </c>
      <c r="E89" s="53" t="str">
        <f>IF(G89="NVT",DropdownAntwoord!A$3,"")</f>
        <v>NVT / NA / KA</v>
      </c>
      <c r="F89" s="49"/>
      <c r="G89" s="42" t="str">
        <f>IF(OR(COUNTIF(I89:K89,"Y")&gt;0,COUNTIF(I89:K89,"M")&gt;0),"","NVT")</f>
        <v>NVT</v>
      </c>
      <c r="H89" s="11">
        <v>3</v>
      </c>
      <c r="I89" s="9" t="str">
        <f>IFERROR(VLOOKUP(M89,#REF!,3),"")</f>
        <v/>
      </c>
      <c r="J89" s="9" t="str">
        <f>IFERROR(VLOOKUP(N89,#REF!,3),"")</f>
        <v/>
      </c>
      <c r="K89" s="9" t="str">
        <f>IFERROR(VLOOKUP(O89,#REF!,3),"")</f>
        <v/>
      </c>
      <c r="L89" s="11"/>
      <c r="M89" s="16"/>
      <c r="N89" s="12" t="s">
        <v>183</v>
      </c>
      <c r="O89" s="15"/>
    </row>
    <row r="90" spans="1:18" ht="50.1" customHeight="1" x14ac:dyDescent="0.3">
      <c r="A90" s="44">
        <v>57</v>
      </c>
      <c r="B90" s="32" t="s">
        <v>142</v>
      </c>
      <c r="C90" s="8" t="s">
        <v>77</v>
      </c>
      <c r="D90" s="7" t="s">
        <v>289</v>
      </c>
      <c r="E90" s="53"/>
      <c r="F90" s="49"/>
      <c r="G90" s="42" t="str">
        <f>IF(OR(COUNTIF(I90:K90,"Y")&gt;0,COUNTIF(I90:K90,"M")&gt;0),"","NVT")</f>
        <v>NVT</v>
      </c>
      <c r="H90" s="11">
        <v>3</v>
      </c>
      <c r="I90" s="9" t="str">
        <f>IFERROR(VLOOKUP(M90,#REF!,3),"")</f>
        <v/>
      </c>
      <c r="J90" s="9" t="str">
        <f>IFERROR(VLOOKUP(N90,#REF!,3),"")</f>
        <v/>
      </c>
      <c r="K90" s="9" t="str">
        <f>IFERROR(VLOOKUP(O90,#REF!,3),"")</f>
        <v/>
      </c>
      <c r="L90" s="9"/>
      <c r="M90" s="16"/>
      <c r="N90" s="12" t="s">
        <v>183</v>
      </c>
      <c r="O90" s="15"/>
      <c r="R90" s="1" t="s">
        <v>444</v>
      </c>
    </row>
    <row r="91" spans="1:18" ht="30" customHeight="1" x14ac:dyDescent="0.3">
      <c r="A91" s="44"/>
      <c r="B91" s="12"/>
      <c r="C91" s="9"/>
      <c r="D91" s="35" t="s">
        <v>290</v>
      </c>
      <c r="E91" s="52"/>
      <c r="F91" s="56"/>
      <c r="G91" s="42"/>
      <c r="H91" s="11">
        <v>3</v>
      </c>
      <c r="I91" s="9" t="str">
        <f>IFERROR(VLOOKUP(M91,#REF!,3),"")</f>
        <v/>
      </c>
      <c r="J91" s="9" t="str">
        <f>IFERROR(VLOOKUP(N91,#REF!,3),"")</f>
        <v/>
      </c>
      <c r="K91" s="9" t="str">
        <f>IFERROR(VLOOKUP(O91,#REF!,3),"")</f>
        <v/>
      </c>
      <c r="L91" s="9"/>
      <c r="M91" s="12"/>
      <c r="N91" s="12"/>
      <c r="O91" s="12"/>
      <c r="R91" s="1" t="s">
        <v>443</v>
      </c>
    </row>
    <row r="92" spans="1:18" ht="50.1" hidden="1" customHeight="1" x14ac:dyDescent="0.3">
      <c r="A92" s="44">
        <v>58</v>
      </c>
      <c r="B92" s="32" t="s">
        <v>142</v>
      </c>
      <c r="C92" s="8" t="s">
        <v>76</v>
      </c>
      <c r="D92" s="7" t="s">
        <v>291</v>
      </c>
      <c r="E92" s="53" t="str">
        <f>IF(G92="NVT",DropdownAntwoord!A$3,"")</f>
        <v>NVT / NA / KA</v>
      </c>
      <c r="F92" s="49"/>
      <c r="G92" s="42" t="str">
        <f t="shared" ref="G92:G123" si="0">IF(OR(COUNTIF(I92:K92,"Y")&gt;0,COUNTIF(I92:K92,"M")&gt;0),"","NVT")</f>
        <v>NVT</v>
      </c>
      <c r="H92" s="11">
        <v>3</v>
      </c>
      <c r="I92" s="9" t="str">
        <f>IFERROR(VLOOKUP(M92,#REF!,3),"")</f>
        <v/>
      </c>
      <c r="J92" s="9" t="str">
        <f>IFERROR(VLOOKUP(N92,#REF!,3),"")</f>
        <v/>
      </c>
      <c r="K92" s="9" t="str">
        <f>IFERROR(VLOOKUP(O92,#REF!,3),"")</f>
        <v/>
      </c>
      <c r="L92" s="11"/>
      <c r="M92" s="16"/>
      <c r="N92" s="12" t="s">
        <v>183</v>
      </c>
      <c r="O92" s="15"/>
    </row>
    <row r="93" spans="1:18" ht="50.1" hidden="1" customHeight="1" x14ac:dyDescent="0.3">
      <c r="A93" s="44">
        <v>59</v>
      </c>
      <c r="B93" s="32" t="s">
        <v>142</v>
      </c>
      <c r="C93" s="8" t="s">
        <v>75</v>
      </c>
      <c r="D93" s="7" t="s">
        <v>292</v>
      </c>
      <c r="E93" s="53" t="str">
        <f>IF(G93="NVT",DropdownAntwoord!A$3,"")</f>
        <v>NVT / NA / KA</v>
      </c>
      <c r="F93" s="49"/>
      <c r="G93" s="42" t="str">
        <f t="shared" si="0"/>
        <v>NVT</v>
      </c>
      <c r="H93" s="11">
        <v>3</v>
      </c>
      <c r="I93" s="9" t="str">
        <f>IFERROR(VLOOKUP(M93,#REF!,3),"")</f>
        <v/>
      </c>
      <c r="J93" s="9" t="str">
        <f>IFERROR(VLOOKUP(N93,#REF!,3),"")</f>
        <v/>
      </c>
      <c r="K93" s="9" t="str">
        <f>IFERROR(VLOOKUP(O93,#REF!,3),"")</f>
        <v/>
      </c>
      <c r="L93" s="9"/>
      <c r="M93" s="16"/>
      <c r="N93" s="12" t="s">
        <v>183</v>
      </c>
      <c r="O93" s="15"/>
    </row>
    <row r="94" spans="1:18" ht="30" hidden="1" customHeight="1" x14ac:dyDescent="0.3">
      <c r="A94" s="44"/>
      <c r="B94" s="12"/>
      <c r="C94" s="9"/>
      <c r="D94" s="35" t="s">
        <v>293</v>
      </c>
      <c r="E94" s="52"/>
      <c r="F94" s="56"/>
      <c r="G94" s="42" t="str">
        <f t="shared" si="0"/>
        <v>NVT</v>
      </c>
      <c r="H94" s="11">
        <v>3</v>
      </c>
      <c r="I94" s="9" t="str">
        <f>IFERROR(VLOOKUP(M94,#REF!,3),"")</f>
        <v/>
      </c>
      <c r="J94" s="9" t="str">
        <f>IFERROR(VLOOKUP(N94,#REF!,3),"")</f>
        <v/>
      </c>
      <c r="K94" s="9" t="str">
        <f>IFERROR(VLOOKUP(O94,#REF!,3),"")</f>
        <v/>
      </c>
      <c r="L94" s="11"/>
      <c r="M94" s="12"/>
      <c r="N94" s="12"/>
      <c r="O94" s="12"/>
    </row>
    <row r="95" spans="1:18" ht="76.5" hidden="1" customHeight="1" x14ac:dyDescent="0.3">
      <c r="A95" s="44">
        <v>60</v>
      </c>
      <c r="B95" s="32" t="s">
        <v>132</v>
      </c>
      <c r="C95" s="8" t="s">
        <v>74</v>
      </c>
      <c r="D95" s="7" t="s">
        <v>294</v>
      </c>
      <c r="E95" s="53" t="str">
        <f>IF(G95="NVT",DropdownAntwoord!A$3,"")</f>
        <v>NVT / NA / KA</v>
      </c>
      <c r="F95" s="49"/>
      <c r="G95" s="42" t="str">
        <f t="shared" si="0"/>
        <v>NVT</v>
      </c>
      <c r="H95" s="11">
        <v>3</v>
      </c>
      <c r="I95" s="9" t="str">
        <f>IFERROR(VLOOKUP(M95,#REF!,3),"")</f>
        <v/>
      </c>
      <c r="J95" s="9" t="str">
        <f>IFERROR(VLOOKUP(N95,#REF!,3),"")</f>
        <v/>
      </c>
      <c r="K95" s="9" t="str">
        <f>IFERROR(VLOOKUP(O95,#REF!,3),"")</f>
        <v/>
      </c>
      <c r="L95" s="9"/>
      <c r="M95" s="16"/>
      <c r="N95" s="12" t="s">
        <v>183</v>
      </c>
      <c r="O95" s="15"/>
    </row>
    <row r="96" spans="1:18" ht="57" hidden="1" customHeight="1" x14ac:dyDescent="0.3">
      <c r="A96" s="44">
        <v>61</v>
      </c>
      <c r="B96" s="32" t="s">
        <v>142</v>
      </c>
      <c r="C96" s="8" t="s">
        <v>73</v>
      </c>
      <c r="D96" s="7" t="s">
        <v>295</v>
      </c>
      <c r="E96" s="53" t="str">
        <f>IF(G96="NVT",DropdownAntwoord!A$3,"")</f>
        <v>NVT / NA / KA</v>
      </c>
      <c r="F96" s="49"/>
      <c r="G96" s="42" t="str">
        <f t="shared" si="0"/>
        <v>NVT</v>
      </c>
      <c r="H96" s="11">
        <v>3</v>
      </c>
      <c r="I96" s="9" t="str">
        <f>IFERROR(VLOOKUP(M96,#REF!,3),"")</f>
        <v/>
      </c>
      <c r="J96" s="9" t="str">
        <f>IFERROR(VLOOKUP(N96,#REF!,3),"")</f>
        <v/>
      </c>
      <c r="K96" s="9" t="str">
        <f>IFERROR(VLOOKUP(O96,#REF!,3),"")</f>
        <v/>
      </c>
      <c r="L96" s="11"/>
      <c r="M96" s="16" t="s">
        <v>182</v>
      </c>
      <c r="N96" s="12" t="s">
        <v>183</v>
      </c>
      <c r="O96" s="15"/>
    </row>
    <row r="97" spans="1:18" ht="50.1" hidden="1" customHeight="1" x14ac:dyDescent="0.3">
      <c r="A97" s="44">
        <v>62</v>
      </c>
      <c r="B97" s="32" t="s">
        <v>142</v>
      </c>
      <c r="C97" s="8" t="s">
        <v>72</v>
      </c>
      <c r="D97" s="7" t="s">
        <v>296</v>
      </c>
      <c r="E97" s="53" t="str">
        <f>IF(G97="NVT",DropdownAntwoord!A$3,"")</f>
        <v>NVT / NA / KA</v>
      </c>
      <c r="F97" s="49"/>
      <c r="G97" s="42" t="str">
        <f t="shared" si="0"/>
        <v>NVT</v>
      </c>
      <c r="H97" s="11">
        <v>3</v>
      </c>
      <c r="I97" s="9" t="str">
        <f>IFERROR(VLOOKUP(M97,#REF!,3),"")</f>
        <v/>
      </c>
      <c r="J97" s="9" t="str">
        <f>IFERROR(VLOOKUP(N97,#REF!,3),"")</f>
        <v/>
      </c>
      <c r="K97" s="9" t="str">
        <f>IFERROR(VLOOKUP(O97,#REF!,3),"")</f>
        <v/>
      </c>
      <c r="L97" s="9"/>
      <c r="M97" s="16"/>
      <c r="N97" s="12" t="s">
        <v>183</v>
      </c>
      <c r="O97" s="15"/>
    </row>
    <row r="98" spans="1:18" ht="50.1" hidden="1" customHeight="1" x14ac:dyDescent="0.3">
      <c r="A98" s="44">
        <v>63</v>
      </c>
      <c r="B98" s="32" t="s">
        <v>142</v>
      </c>
      <c r="C98" s="8" t="s">
        <v>71</v>
      </c>
      <c r="D98" s="7" t="s">
        <v>297</v>
      </c>
      <c r="E98" s="53" t="str">
        <f>IF(G98="NVT",DropdownAntwoord!A$3,"")</f>
        <v>NVT / NA / KA</v>
      </c>
      <c r="F98" s="49"/>
      <c r="G98" s="42" t="str">
        <f t="shared" si="0"/>
        <v>NVT</v>
      </c>
      <c r="H98" s="11">
        <v>3</v>
      </c>
      <c r="I98" s="9" t="str">
        <f>IFERROR(VLOOKUP(M98,#REF!,3),"")</f>
        <v/>
      </c>
      <c r="J98" s="9" t="str">
        <f>IFERROR(VLOOKUP(N98,#REF!,3),"")</f>
        <v/>
      </c>
      <c r="K98" s="9" t="str">
        <f>IFERROR(VLOOKUP(O98,#REF!,3),"")</f>
        <v/>
      </c>
      <c r="L98" s="11"/>
      <c r="M98" s="16" t="s">
        <v>182</v>
      </c>
      <c r="N98" s="12" t="s">
        <v>183</v>
      </c>
      <c r="O98" s="15" t="s">
        <v>184</v>
      </c>
    </row>
    <row r="99" spans="1:18" ht="50.1" hidden="1" customHeight="1" x14ac:dyDescent="0.3">
      <c r="A99" s="44">
        <v>64</v>
      </c>
      <c r="B99" s="32" t="s">
        <v>142</v>
      </c>
      <c r="C99" s="8" t="s">
        <v>55</v>
      </c>
      <c r="D99" s="7" t="s">
        <v>298</v>
      </c>
      <c r="E99" s="53" t="str">
        <f>IF(G99="NVT",DropdownAntwoord!A$3,"")</f>
        <v>NVT / NA / KA</v>
      </c>
      <c r="F99" s="49"/>
      <c r="G99" s="42" t="str">
        <f t="shared" si="0"/>
        <v>NVT</v>
      </c>
      <c r="H99" s="11">
        <v>3</v>
      </c>
      <c r="I99" s="9" t="str">
        <f>IFERROR(VLOOKUP(M99,#REF!,3),"")</f>
        <v/>
      </c>
      <c r="J99" s="9" t="str">
        <f>IFERROR(VLOOKUP(N99,#REF!,3),"")</f>
        <v/>
      </c>
      <c r="K99" s="9" t="str">
        <f>IFERROR(VLOOKUP(O99,#REF!,3),"")</f>
        <v/>
      </c>
      <c r="L99" s="9"/>
      <c r="M99" s="16"/>
      <c r="N99" s="12" t="s">
        <v>183</v>
      </c>
      <c r="O99" s="12"/>
    </row>
    <row r="100" spans="1:18" s="5" customFormat="1" ht="69" x14ac:dyDescent="0.3">
      <c r="A100" s="43" t="s">
        <v>198</v>
      </c>
      <c r="B100" s="12"/>
      <c r="C100" s="11"/>
      <c r="D100" s="34" t="s">
        <v>299</v>
      </c>
      <c r="E100" s="31"/>
      <c r="F100" s="55"/>
      <c r="G100" s="42" t="str">
        <f t="shared" si="0"/>
        <v>NVT</v>
      </c>
      <c r="H100" s="11">
        <v>3</v>
      </c>
      <c r="I100" s="9" t="str">
        <f>IFERROR(VLOOKUP(M100,#REF!,3),"")</f>
        <v/>
      </c>
      <c r="J100" s="9" t="str">
        <f>IFERROR(VLOOKUP(N100,#REF!,3),"")</f>
        <v/>
      </c>
      <c r="K100" s="9" t="str">
        <f>IFERROR(VLOOKUP(O100,#REF!,3),"")</f>
        <v/>
      </c>
      <c r="L100" s="9"/>
      <c r="M100" s="15"/>
      <c r="N100" s="15"/>
      <c r="O100" s="15" t="s">
        <v>184</v>
      </c>
      <c r="R100" s="1" t="s">
        <v>443</v>
      </c>
    </row>
    <row r="101" spans="1:18" ht="30" customHeight="1" x14ac:dyDescent="0.3">
      <c r="A101" s="44"/>
      <c r="B101" s="12"/>
      <c r="C101" s="9"/>
      <c r="D101" s="35" t="s">
        <v>300</v>
      </c>
      <c r="E101" s="52"/>
      <c r="F101" s="56"/>
      <c r="G101" s="42" t="str">
        <f t="shared" si="0"/>
        <v>NVT</v>
      </c>
      <c r="H101" s="11">
        <v>3</v>
      </c>
      <c r="I101" s="9" t="str">
        <f>IFERROR(VLOOKUP(M101,#REF!,3),"")</f>
        <v/>
      </c>
      <c r="J101" s="9" t="str">
        <f>IFERROR(VLOOKUP(N101,#REF!,3),"")</f>
        <v/>
      </c>
      <c r="K101" s="9" t="str">
        <f>IFERROR(VLOOKUP(O101,#REF!,3),"")</f>
        <v/>
      </c>
      <c r="L101" s="11"/>
      <c r="M101" s="12"/>
      <c r="N101" s="12"/>
      <c r="O101" s="12" t="s">
        <v>184</v>
      </c>
      <c r="R101" s="1" t="s">
        <v>443</v>
      </c>
    </row>
    <row r="102" spans="1:18" ht="50.1" hidden="1" customHeight="1" x14ac:dyDescent="0.3">
      <c r="A102" s="44">
        <v>65</v>
      </c>
      <c r="B102" s="32" t="s">
        <v>142</v>
      </c>
      <c r="C102" s="8" t="s">
        <v>67</v>
      </c>
      <c r="D102" s="7" t="s">
        <v>301</v>
      </c>
      <c r="E102" s="53" t="str">
        <f>IF(G102="NVT",DropdownAntwoord!A$3,"")</f>
        <v>NVT / NA / KA</v>
      </c>
      <c r="F102" s="49"/>
      <c r="G102" s="42" t="str">
        <f t="shared" si="0"/>
        <v>NVT</v>
      </c>
      <c r="H102" s="11">
        <v>3</v>
      </c>
      <c r="I102" s="9" t="str">
        <f>IFERROR(VLOOKUP(M102,#REF!,3),"")</f>
        <v/>
      </c>
      <c r="J102" s="9" t="str">
        <f>IFERROR(VLOOKUP(N102,#REF!,3),"")</f>
        <v/>
      </c>
      <c r="K102" s="9" t="str">
        <f>IFERROR(VLOOKUP(O102,#REF!,3),"")</f>
        <v/>
      </c>
      <c r="L102" s="9"/>
      <c r="M102" s="16" t="s">
        <v>182</v>
      </c>
      <c r="N102" s="12" t="s">
        <v>183</v>
      </c>
      <c r="O102" s="12" t="s">
        <v>184</v>
      </c>
    </row>
    <row r="103" spans="1:18" ht="50.1" hidden="1" customHeight="1" x14ac:dyDescent="0.3">
      <c r="A103" s="44">
        <v>66</v>
      </c>
      <c r="B103" s="32" t="s">
        <v>142</v>
      </c>
      <c r="C103" s="8" t="s">
        <v>70</v>
      </c>
      <c r="D103" s="7" t="s">
        <v>302</v>
      </c>
      <c r="E103" s="53" t="str">
        <f>IF(G103="NVT",DropdownAntwoord!A$3,"")</f>
        <v>NVT / NA / KA</v>
      </c>
      <c r="F103" s="49"/>
      <c r="G103" s="42" t="str">
        <f t="shared" si="0"/>
        <v>NVT</v>
      </c>
      <c r="H103" s="11">
        <v>3</v>
      </c>
      <c r="I103" s="9" t="str">
        <f>IFERROR(VLOOKUP(M103,#REF!,3),"")</f>
        <v/>
      </c>
      <c r="J103" s="9" t="str">
        <f>IFERROR(VLOOKUP(N103,#REF!,3),"")</f>
        <v/>
      </c>
      <c r="K103" s="9" t="str">
        <f>IFERROR(VLOOKUP(O103,#REF!,3),"")</f>
        <v/>
      </c>
      <c r="L103" s="11"/>
      <c r="M103" s="16"/>
      <c r="N103" s="12" t="s">
        <v>183</v>
      </c>
      <c r="O103" s="12"/>
    </row>
    <row r="104" spans="1:18" ht="50.1" hidden="1" customHeight="1" x14ac:dyDescent="0.3">
      <c r="A104" s="44">
        <v>67</v>
      </c>
      <c r="B104" s="32" t="s">
        <v>142</v>
      </c>
      <c r="C104" s="8" t="s">
        <v>69</v>
      </c>
      <c r="D104" s="7" t="s">
        <v>303</v>
      </c>
      <c r="E104" s="53" t="str">
        <f>IF(G104="NVT",DropdownAntwoord!A$3,"")</f>
        <v>NVT / NA / KA</v>
      </c>
      <c r="F104" s="49"/>
      <c r="G104" s="42" t="str">
        <f t="shared" si="0"/>
        <v>NVT</v>
      </c>
      <c r="H104" s="11">
        <v>3</v>
      </c>
      <c r="I104" s="9" t="str">
        <f>IFERROR(VLOOKUP(M104,#REF!,3),"")</f>
        <v/>
      </c>
      <c r="J104" s="9" t="str">
        <f>IFERROR(VLOOKUP(N104,#REF!,3),"")</f>
        <v/>
      </c>
      <c r="K104" s="9" t="str">
        <f>IFERROR(VLOOKUP(O104,#REF!,3),"")</f>
        <v/>
      </c>
      <c r="L104" s="9"/>
      <c r="M104" s="16"/>
      <c r="N104" s="12" t="s">
        <v>183</v>
      </c>
      <c r="O104" s="12"/>
    </row>
    <row r="105" spans="1:18" ht="77.25" hidden="1" customHeight="1" x14ac:dyDescent="0.3">
      <c r="A105" s="44">
        <v>68</v>
      </c>
      <c r="B105" s="32" t="s">
        <v>142</v>
      </c>
      <c r="C105" s="8" t="s">
        <v>68</v>
      </c>
      <c r="D105" s="7" t="s">
        <v>304</v>
      </c>
      <c r="E105" s="53" t="str">
        <f>IF(G105="NVT",DropdownAntwoord!A$3,"")</f>
        <v>NVT / NA / KA</v>
      </c>
      <c r="F105" s="49"/>
      <c r="G105" s="42" t="str">
        <f t="shared" si="0"/>
        <v>NVT</v>
      </c>
      <c r="H105" s="11">
        <v>3</v>
      </c>
      <c r="I105" s="9" t="str">
        <f>IFERROR(VLOOKUP(M105,#REF!,3),"")</f>
        <v/>
      </c>
      <c r="J105" s="9" t="str">
        <f>IFERROR(VLOOKUP(N105,#REF!,3),"")</f>
        <v/>
      </c>
      <c r="K105" s="9" t="str">
        <f>IFERROR(VLOOKUP(O105,#REF!,3),"")</f>
        <v/>
      </c>
      <c r="L105" s="11"/>
      <c r="M105" s="16" t="s">
        <v>182</v>
      </c>
      <c r="N105" s="12" t="s">
        <v>183</v>
      </c>
      <c r="O105" s="12" t="s">
        <v>184</v>
      </c>
    </row>
    <row r="106" spans="1:18" ht="30" customHeight="1" x14ac:dyDescent="0.3">
      <c r="A106" s="44"/>
      <c r="B106" s="12"/>
      <c r="C106" s="9"/>
      <c r="D106" s="35" t="s">
        <v>305</v>
      </c>
      <c r="E106" s="52"/>
      <c r="F106" s="56"/>
      <c r="G106" s="42" t="str">
        <f t="shared" si="0"/>
        <v>NVT</v>
      </c>
      <c r="H106" s="11">
        <v>3</v>
      </c>
      <c r="I106" s="9" t="str">
        <f>IFERROR(VLOOKUP(M106,#REF!,3),"")</f>
        <v/>
      </c>
      <c r="J106" s="9" t="str">
        <f>IFERROR(VLOOKUP(N106,#REF!,3),"")</f>
        <v/>
      </c>
      <c r="K106" s="9" t="str">
        <f>IFERROR(VLOOKUP(O106,#REF!,3),"")</f>
        <v/>
      </c>
      <c r="L106" s="9"/>
      <c r="M106" s="12"/>
      <c r="N106" s="12"/>
      <c r="O106" s="12"/>
      <c r="R106" s="1" t="s">
        <v>443</v>
      </c>
    </row>
    <row r="107" spans="1:18" ht="50.1" hidden="1" customHeight="1" x14ac:dyDescent="0.3">
      <c r="A107" s="44">
        <v>69</v>
      </c>
      <c r="B107" s="32" t="s">
        <v>142</v>
      </c>
      <c r="C107" s="8" t="s">
        <v>50</v>
      </c>
      <c r="D107" s="7" t="s">
        <v>306</v>
      </c>
      <c r="E107" s="53" t="str">
        <f>IF(G107="NVT",DropdownAntwoord!A$3,"")</f>
        <v>NVT / NA / KA</v>
      </c>
      <c r="F107" s="49"/>
      <c r="G107" s="42" t="str">
        <f t="shared" si="0"/>
        <v>NVT</v>
      </c>
      <c r="H107" s="11">
        <v>3</v>
      </c>
      <c r="I107" s="9" t="str">
        <f>IFERROR(VLOOKUP(M107,#REF!,3),"")</f>
        <v/>
      </c>
      <c r="J107" s="9" t="str">
        <f>IFERROR(VLOOKUP(N107,#REF!,3),"")</f>
        <v/>
      </c>
      <c r="K107" s="9" t="str">
        <f>IFERROR(VLOOKUP(O107,#REF!,3),"")</f>
        <v/>
      </c>
      <c r="L107" s="11"/>
      <c r="M107" s="16" t="s">
        <v>182</v>
      </c>
      <c r="N107" s="12" t="s">
        <v>183</v>
      </c>
      <c r="O107" s="12" t="s">
        <v>184</v>
      </c>
    </row>
    <row r="108" spans="1:18" ht="50.1" customHeight="1" x14ac:dyDescent="0.3">
      <c r="A108" s="44">
        <v>70</v>
      </c>
      <c r="B108" s="32" t="s">
        <v>142</v>
      </c>
      <c r="C108" s="8" t="s">
        <v>67</v>
      </c>
      <c r="D108" s="7" t="s">
        <v>307</v>
      </c>
      <c r="E108" s="53"/>
      <c r="F108" s="49"/>
      <c r="G108" s="42" t="str">
        <f t="shared" si="0"/>
        <v>NVT</v>
      </c>
      <c r="H108" s="11">
        <v>3</v>
      </c>
      <c r="I108" s="9" t="str">
        <f>IFERROR(VLOOKUP(M108,#REF!,3),"")</f>
        <v/>
      </c>
      <c r="J108" s="9" t="str">
        <f>IFERROR(VLOOKUP(N108,#REF!,3),"")</f>
        <v/>
      </c>
      <c r="K108" s="9" t="str">
        <f>IFERROR(VLOOKUP(O108,#REF!,3),"")</f>
        <v/>
      </c>
      <c r="L108" s="9"/>
      <c r="M108" s="16" t="s">
        <v>182</v>
      </c>
      <c r="N108" s="12" t="s">
        <v>183</v>
      </c>
      <c r="O108" s="12" t="s">
        <v>184</v>
      </c>
      <c r="R108" s="1" t="s">
        <v>444</v>
      </c>
    </row>
    <row r="109" spans="1:18" ht="50.1" hidden="1" customHeight="1" x14ac:dyDescent="0.3">
      <c r="A109" s="44">
        <v>71</v>
      </c>
      <c r="B109" s="32" t="s">
        <v>150</v>
      </c>
      <c r="C109" s="8" t="s">
        <v>50</v>
      </c>
      <c r="D109" s="7" t="s">
        <v>308</v>
      </c>
      <c r="E109" s="53" t="str">
        <f>IF(G109="NVT",DropdownAntwoord!A$3,"")</f>
        <v>NVT / NA / KA</v>
      </c>
      <c r="F109" s="49"/>
      <c r="G109" s="42" t="str">
        <f t="shared" si="0"/>
        <v>NVT</v>
      </c>
      <c r="H109" s="11">
        <v>3</v>
      </c>
      <c r="I109" s="9" t="str">
        <f>IFERROR(VLOOKUP(M109,#REF!,3),"")</f>
        <v/>
      </c>
      <c r="J109" s="9" t="str">
        <f>IFERROR(VLOOKUP(N109,#REF!,3),"")</f>
        <v/>
      </c>
      <c r="K109" s="9" t="str">
        <f>IFERROR(VLOOKUP(O109,#REF!,3),"")</f>
        <v/>
      </c>
      <c r="L109" s="11"/>
      <c r="M109" s="16" t="s">
        <v>182</v>
      </c>
      <c r="N109" s="12" t="s">
        <v>183</v>
      </c>
      <c r="O109" s="12" t="s">
        <v>184</v>
      </c>
    </row>
    <row r="110" spans="1:18" ht="58.5" hidden="1" customHeight="1" x14ac:dyDescent="0.3">
      <c r="A110" s="44">
        <v>72</v>
      </c>
      <c r="B110" s="32" t="s">
        <v>142</v>
      </c>
      <c r="C110" s="8" t="s">
        <v>66</v>
      </c>
      <c r="D110" s="7" t="s">
        <v>309</v>
      </c>
      <c r="E110" s="53" t="str">
        <f>IF(G110="NVT",DropdownAntwoord!A$3,"")</f>
        <v>NVT / NA / KA</v>
      </c>
      <c r="F110" s="49"/>
      <c r="G110" s="42" t="str">
        <f t="shared" si="0"/>
        <v>NVT</v>
      </c>
      <c r="H110" s="11">
        <v>3</v>
      </c>
      <c r="I110" s="9" t="str">
        <f>IFERROR(VLOOKUP(M110,#REF!,3),"")</f>
        <v/>
      </c>
      <c r="J110" s="9" t="str">
        <f>IFERROR(VLOOKUP(N110,#REF!,3),"")</f>
        <v/>
      </c>
      <c r="K110" s="9" t="str">
        <f>IFERROR(VLOOKUP(O110,#REF!,3),"")</f>
        <v/>
      </c>
      <c r="L110" s="9"/>
      <c r="M110" s="16"/>
      <c r="N110" s="12" t="s">
        <v>183</v>
      </c>
      <c r="O110" s="12"/>
    </row>
    <row r="111" spans="1:18" ht="30" customHeight="1" x14ac:dyDescent="0.3">
      <c r="A111" s="44"/>
      <c r="B111" s="12"/>
      <c r="C111" s="9"/>
      <c r="D111" s="35" t="s">
        <v>310</v>
      </c>
      <c r="E111" s="52"/>
      <c r="F111" s="56"/>
      <c r="G111" s="42" t="str">
        <f t="shared" si="0"/>
        <v>NVT</v>
      </c>
      <c r="H111" s="11">
        <v>3</v>
      </c>
      <c r="I111" s="9" t="str">
        <f>IFERROR(VLOOKUP(M111,#REF!,3),"")</f>
        <v/>
      </c>
      <c r="J111" s="9" t="str">
        <f>IFERROR(VLOOKUP(N111,#REF!,3),"")</f>
        <v/>
      </c>
      <c r="K111" s="9" t="str">
        <f>IFERROR(VLOOKUP(O111,#REF!,3),"")</f>
        <v/>
      </c>
      <c r="L111" s="11"/>
      <c r="M111" s="12"/>
      <c r="N111" s="12"/>
      <c r="O111" s="12"/>
      <c r="R111" s="1" t="s">
        <v>443</v>
      </c>
    </row>
    <row r="112" spans="1:18" ht="50.1" hidden="1" customHeight="1" x14ac:dyDescent="0.3">
      <c r="A112" s="44">
        <v>73</v>
      </c>
      <c r="B112" s="32" t="s">
        <v>142</v>
      </c>
      <c r="C112" s="8" t="s">
        <v>65</v>
      </c>
      <c r="D112" s="7" t="s">
        <v>311</v>
      </c>
      <c r="E112" s="53" t="str">
        <f>IF(G112="NVT",DropdownAntwoord!A$3,"")</f>
        <v>NVT / NA / KA</v>
      </c>
      <c r="F112" s="49"/>
      <c r="G112" s="42" t="str">
        <f t="shared" si="0"/>
        <v>NVT</v>
      </c>
      <c r="H112" s="11">
        <v>3</v>
      </c>
      <c r="I112" s="9" t="str">
        <f>IFERROR(VLOOKUP(M112,#REF!,3),"")</f>
        <v/>
      </c>
      <c r="J112" s="9" t="str">
        <f>IFERROR(VLOOKUP(N112,#REF!,3),"")</f>
        <v/>
      </c>
      <c r="K112" s="9" t="str">
        <f>IFERROR(VLOOKUP(O112,#REF!,3),"")</f>
        <v/>
      </c>
      <c r="L112" s="9"/>
      <c r="M112" s="16" t="s">
        <v>182</v>
      </c>
      <c r="N112" s="12" t="s">
        <v>183</v>
      </c>
      <c r="O112" s="12" t="s">
        <v>184</v>
      </c>
    </row>
    <row r="113" spans="1:18" ht="50.1" hidden="1" customHeight="1" x14ac:dyDescent="0.3">
      <c r="A113" s="44">
        <v>74</v>
      </c>
      <c r="B113" s="32" t="s">
        <v>142</v>
      </c>
      <c r="C113" s="8" t="s">
        <v>64</v>
      </c>
      <c r="D113" s="7" t="s">
        <v>312</v>
      </c>
      <c r="E113" s="53" t="str">
        <f>IF(G113="NVT",DropdownAntwoord!A$3,"")</f>
        <v>NVT / NA / KA</v>
      </c>
      <c r="F113" s="49"/>
      <c r="G113" s="42" t="str">
        <f t="shared" si="0"/>
        <v>NVT</v>
      </c>
      <c r="H113" s="11">
        <v>3</v>
      </c>
      <c r="I113" s="9" t="str">
        <f>IFERROR(VLOOKUP(M113,#REF!,3),"")</f>
        <v/>
      </c>
      <c r="J113" s="9" t="str">
        <f>IFERROR(VLOOKUP(N113,#REF!,3),"")</f>
        <v/>
      </c>
      <c r="K113" s="9" t="str">
        <f>IFERROR(VLOOKUP(O113,#REF!,3),"")</f>
        <v/>
      </c>
      <c r="L113" s="11"/>
      <c r="M113" s="16"/>
      <c r="N113" s="12" t="s">
        <v>183</v>
      </c>
      <c r="O113" s="12"/>
    </row>
    <row r="114" spans="1:18" ht="63.75" hidden="1" customHeight="1" x14ac:dyDescent="0.3">
      <c r="A114" s="44">
        <v>75</v>
      </c>
      <c r="B114" s="32" t="s">
        <v>142</v>
      </c>
      <c r="C114" s="8" t="s">
        <v>63</v>
      </c>
      <c r="D114" s="7" t="s">
        <v>313</v>
      </c>
      <c r="E114" s="53" t="str">
        <f>IF(G114="NVT",DropdownAntwoord!A$3,"")</f>
        <v>NVT / NA / KA</v>
      </c>
      <c r="F114" s="49"/>
      <c r="G114" s="42" t="str">
        <f t="shared" si="0"/>
        <v>NVT</v>
      </c>
      <c r="H114" s="11">
        <v>3</v>
      </c>
      <c r="I114" s="9" t="str">
        <f>IFERROR(VLOOKUP(M114,#REF!,3),"")</f>
        <v/>
      </c>
      <c r="J114" s="9" t="str">
        <f>IFERROR(VLOOKUP(N114,#REF!,3),"")</f>
        <v/>
      </c>
      <c r="K114" s="9" t="str">
        <f>IFERROR(VLOOKUP(O114,#REF!,3),"")</f>
        <v/>
      </c>
      <c r="L114" s="9"/>
      <c r="M114" s="16"/>
      <c r="N114" s="12" t="s">
        <v>183</v>
      </c>
      <c r="O114" s="12"/>
    </row>
    <row r="115" spans="1:18" ht="50.1" hidden="1" customHeight="1" x14ac:dyDescent="0.3">
      <c r="A115" s="44">
        <v>76</v>
      </c>
      <c r="B115" s="32" t="s">
        <v>142</v>
      </c>
      <c r="C115" s="8" t="s">
        <v>62</v>
      </c>
      <c r="D115" s="7" t="s">
        <v>314</v>
      </c>
      <c r="E115" s="53" t="str">
        <f>IF(G115="NVT",DropdownAntwoord!A$3,"")</f>
        <v>NVT / NA / KA</v>
      </c>
      <c r="F115" s="49"/>
      <c r="G115" s="42" t="str">
        <f t="shared" si="0"/>
        <v>NVT</v>
      </c>
      <c r="H115" s="11">
        <v>3</v>
      </c>
      <c r="I115" s="9" t="str">
        <f>IFERROR(VLOOKUP(M115,#REF!,3),"")</f>
        <v/>
      </c>
      <c r="J115" s="9" t="str">
        <f>IFERROR(VLOOKUP(N115,#REF!,3),"")</f>
        <v/>
      </c>
      <c r="K115" s="9" t="str">
        <f>IFERROR(VLOOKUP(O115,#REF!,3),"")</f>
        <v/>
      </c>
      <c r="L115" s="11"/>
      <c r="M115" s="16" t="s">
        <v>182</v>
      </c>
      <c r="N115" s="12" t="s">
        <v>183</v>
      </c>
      <c r="O115" s="12"/>
    </row>
    <row r="116" spans="1:18" ht="50.1" hidden="1" customHeight="1" x14ac:dyDescent="0.3">
      <c r="A116" s="44">
        <v>77</v>
      </c>
      <c r="B116" s="32" t="s">
        <v>142</v>
      </c>
      <c r="C116" s="8" t="s">
        <v>61</v>
      </c>
      <c r="D116" s="7" t="s">
        <v>315</v>
      </c>
      <c r="E116" s="53" t="str">
        <f>IF(G116="NVT",DropdownAntwoord!A$3,"")</f>
        <v>NVT / NA / KA</v>
      </c>
      <c r="F116" s="49"/>
      <c r="G116" s="42" t="str">
        <f t="shared" si="0"/>
        <v>NVT</v>
      </c>
      <c r="H116" s="11">
        <v>3</v>
      </c>
      <c r="I116" s="9" t="str">
        <f>IFERROR(VLOOKUP(M116,#REF!,3),"")</f>
        <v/>
      </c>
      <c r="J116" s="9" t="str">
        <f>IFERROR(VLOOKUP(N116,#REF!,3),"")</f>
        <v/>
      </c>
      <c r="K116" s="9" t="str">
        <f>IFERROR(VLOOKUP(O116,#REF!,3),"")</f>
        <v/>
      </c>
      <c r="L116" s="9"/>
      <c r="M116" s="16" t="s">
        <v>182</v>
      </c>
      <c r="N116" s="12" t="s">
        <v>183</v>
      </c>
      <c r="O116" s="12"/>
    </row>
    <row r="117" spans="1:18" ht="50.1" customHeight="1" x14ac:dyDescent="0.3">
      <c r="A117" s="44">
        <v>78</v>
      </c>
      <c r="B117" s="32" t="s">
        <v>142</v>
      </c>
      <c r="C117" s="8" t="s">
        <v>57</v>
      </c>
      <c r="D117" s="7" t="s">
        <v>316</v>
      </c>
      <c r="E117" s="53"/>
      <c r="F117" s="49"/>
      <c r="G117" s="42" t="str">
        <f t="shared" si="0"/>
        <v>NVT</v>
      </c>
      <c r="H117" s="11">
        <v>3</v>
      </c>
      <c r="I117" s="9" t="str">
        <f>IFERROR(VLOOKUP(M117,#REF!,3),"")</f>
        <v/>
      </c>
      <c r="J117" s="9" t="str">
        <f>IFERROR(VLOOKUP(N117,#REF!,3),"")</f>
        <v/>
      </c>
      <c r="K117" s="9" t="str">
        <f>IFERROR(VLOOKUP(O117,#REF!,3),"")</f>
        <v/>
      </c>
      <c r="L117" s="11"/>
      <c r="M117" s="16" t="s">
        <v>182</v>
      </c>
      <c r="N117" s="12" t="s">
        <v>183</v>
      </c>
      <c r="O117" s="12"/>
      <c r="R117" s="1" t="s">
        <v>444</v>
      </c>
    </row>
    <row r="118" spans="1:18" ht="30" hidden="1" customHeight="1" x14ac:dyDescent="0.3">
      <c r="A118" s="44"/>
      <c r="B118" s="12"/>
      <c r="C118" s="9"/>
      <c r="D118" s="35" t="s">
        <v>317</v>
      </c>
      <c r="E118" s="52"/>
      <c r="F118" s="56"/>
      <c r="G118" s="42" t="str">
        <f t="shared" si="0"/>
        <v>NVT</v>
      </c>
      <c r="H118" s="11">
        <v>3</v>
      </c>
      <c r="I118" s="9" t="str">
        <f>IFERROR(VLOOKUP(M118,#REF!,3),"")</f>
        <v/>
      </c>
      <c r="J118" s="9" t="str">
        <f>IFERROR(VLOOKUP(N118,#REF!,3),"")</f>
        <v/>
      </c>
      <c r="K118" s="9" t="str">
        <f>IFERROR(VLOOKUP(O118,#REF!,3),"")</f>
        <v/>
      </c>
      <c r="L118" s="9"/>
      <c r="M118" s="12"/>
      <c r="N118" s="12"/>
      <c r="O118" s="12"/>
    </row>
    <row r="119" spans="1:18" ht="50.1" hidden="1" customHeight="1" x14ac:dyDescent="0.3">
      <c r="A119" s="44">
        <v>79</v>
      </c>
      <c r="B119" s="32" t="s">
        <v>142</v>
      </c>
      <c r="C119" s="8" t="s">
        <v>60</v>
      </c>
      <c r="D119" s="7" t="s">
        <v>318</v>
      </c>
      <c r="E119" s="53" t="str">
        <f>IF(G119="NVT",DropdownAntwoord!A$3,"")</f>
        <v>NVT / NA / KA</v>
      </c>
      <c r="F119" s="49"/>
      <c r="G119" s="42" t="str">
        <f t="shared" si="0"/>
        <v>NVT</v>
      </c>
      <c r="H119" s="11">
        <v>3</v>
      </c>
      <c r="I119" s="9" t="str">
        <f>IFERROR(VLOOKUP(M119,#REF!,3),"")</f>
        <v/>
      </c>
      <c r="J119" s="9" t="str">
        <f>IFERROR(VLOOKUP(N119,#REF!,3),"")</f>
        <v/>
      </c>
      <c r="K119" s="9" t="str">
        <f>IFERROR(VLOOKUP(O119,#REF!,3),"")</f>
        <v/>
      </c>
      <c r="L119" s="11"/>
      <c r="M119" s="16" t="s">
        <v>182</v>
      </c>
      <c r="N119" s="12" t="s">
        <v>183</v>
      </c>
      <c r="O119" s="12"/>
    </row>
    <row r="120" spans="1:18" ht="30" customHeight="1" x14ac:dyDescent="0.3">
      <c r="A120" s="44"/>
      <c r="B120" s="12"/>
      <c r="C120" s="9"/>
      <c r="D120" s="35" t="s">
        <v>319</v>
      </c>
      <c r="E120" s="52"/>
      <c r="F120" s="56"/>
      <c r="G120" s="42" t="str">
        <f t="shared" si="0"/>
        <v>NVT</v>
      </c>
      <c r="H120" s="11">
        <v>3</v>
      </c>
      <c r="I120" s="9" t="str">
        <f>IFERROR(VLOOKUP(M120,#REF!,3),"")</f>
        <v/>
      </c>
      <c r="J120" s="9" t="str">
        <f>IFERROR(VLOOKUP(N120,#REF!,3),"")</f>
        <v/>
      </c>
      <c r="K120" s="9" t="str">
        <f>IFERROR(VLOOKUP(O120,#REF!,3),"")</f>
        <v/>
      </c>
      <c r="L120" s="9"/>
      <c r="M120" s="12"/>
      <c r="N120" s="12"/>
      <c r="O120" s="12"/>
      <c r="R120" s="1" t="s">
        <v>443</v>
      </c>
    </row>
    <row r="121" spans="1:18" ht="73.5" customHeight="1" x14ac:dyDescent="0.3">
      <c r="A121" s="44">
        <v>80</v>
      </c>
      <c r="B121" s="32" t="s">
        <v>142</v>
      </c>
      <c r="C121" s="8" t="s">
        <v>59</v>
      </c>
      <c r="D121" s="7" t="s">
        <v>320</v>
      </c>
      <c r="E121" s="53"/>
      <c r="F121" s="49"/>
      <c r="G121" s="42" t="str">
        <f t="shared" si="0"/>
        <v>NVT</v>
      </c>
      <c r="H121" s="11">
        <v>3</v>
      </c>
      <c r="I121" s="9" t="str">
        <f>IFERROR(VLOOKUP(M121,#REF!,3),"")</f>
        <v/>
      </c>
      <c r="J121" s="9" t="str">
        <f>IFERROR(VLOOKUP(N121,#REF!,3),"")</f>
        <v/>
      </c>
      <c r="K121" s="9" t="str">
        <f>IFERROR(VLOOKUP(O121,#REF!,3),"")</f>
        <v/>
      </c>
      <c r="L121" s="11"/>
      <c r="M121" s="16" t="s">
        <v>182</v>
      </c>
      <c r="N121" s="12" t="s">
        <v>183</v>
      </c>
      <c r="O121" s="12"/>
      <c r="R121" s="1" t="s">
        <v>444</v>
      </c>
    </row>
    <row r="122" spans="1:18" ht="50.1" hidden="1" customHeight="1" x14ac:dyDescent="0.3">
      <c r="A122" s="44">
        <v>81</v>
      </c>
      <c r="B122" s="32" t="s">
        <v>142</v>
      </c>
      <c r="C122" s="8" t="s">
        <v>58</v>
      </c>
      <c r="D122" s="7" t="s">
        <v>321</v>
      </c>
      <c r="E122" s="53" t="str">
        <f>IF(G122="NVT",DropdownAntwoord!A$3,"")</f>
        <v>NVT / NA / KA</v>
      </c>
      <c r="F122" s="49"/>
      <c r="G122" s="42" t="str">
        <f t="shared" si="0"/>
        <v>NVT</v>
      </c>
      <c r="H122" s="11">
        <v>3</v>
      </c>
      <c r="I122" s="9" t="str">
        <f>IFERROR(VLOOKUP(M122,#REF!,3),"")</f>
        <v/>
      </c>
      <c r="J122" s="9" t="str">
        <f>IFERROR(VLOOKUP(N122,#REF!,3),"")</f>
        <v/>
      </c>
      <c r="K122" s="9" t="str">
        <f>IFERROR(VLOOKUP(O122,#REF!,3),"")</f>
        <v/>
      </c>
      <c r="L122" s="9"/>
      <c r="M122" s="16" t="s">
        <v>182</v>
      </c>
      <c r="N122" s="12" t="s">
        <v>183</v>
      </c>
      <c r="O122" s="12"/>
    </row>
    <row r="123" spans="1:18" ht="50.1" customHeight="1" x14ac:dyDescent="0.3">
      <c r="A123" s="44">
        <v>82</v>
      </c>
      <c r="B123" s="32" t="s">
        <v>142</v>
      </c>
      <c r="C123" s="8" t="s">
        <v>57</v>
      </c>
      <c r="D123" s="7" t="s">
        <v>322</v>
      </c>
      <c r="E123" s="53"/>
      <c r="F123" s="49"/>
      <c r="G123" s="42" t="str">
        <f t="shared" si="0"/>
        <v>NVT</v>
      </c>
      <c r="H123" s="11">
        <v>3</v>
      </c>
      <c r="I123" s="9" t="str">
        <f>IFERROR(VLOOKUP(M123,#REF!,3),"")</f>
        <v/>
      </c>
      <c r="J123" s="9" t="str">
        <f>IFERROR(VLOOKUP(N123,#REF!,3),"")</f>
        <v/>
      </c>
      <c r="K123" s="9" t="str">
        <f>IFERROR(VLOOKUP(O123,#REF!,3),"")</f>
        <v/>
      </c>
      <c r="L123" s="11"/>
      <c r="M123" s="16" t="s">
        <v>182</v>
      </c>
      <c r="N123" s="12" t="s">
        <v>183</v>
      </c>
      <c r="O123" s="12"/>
      <c r="R123" s="1" t="s">
        <v>444</v>
      </c>
    </row>
    <row r="124" spans="1:18" ht="50.1" customHeight="1" x14ac:dyDescent="0.3">
      <c r="A124" s="44">
        <v>83</v>
      </c>
      <c r="B124" s="32" t="s">
        <v>142</v>
      </c>
      <c r="C124" s="8" t="s">
        <v>56</v>
      </c>
      <c r="D124" s="7" t="s">
        <v>323</v>
      </c>
      <c r="E124" s="53"/>
      <c r="F124" s="49"/>
      <c r="G124" s="42" t="str">
        <f t="shared" ref="G124:G144" si="1">IF(OR(COUNTIF(I124:K124,"Y")&gt;0,COUNTIF(I124:K124,"M")&gt;0),"","NVT")</f>
        <v>NVT</v>
      </c>
      <c r="H124" s="11">
        <v>3</v>
      </c>
      <c r="I124" s="9" t="str">
        <f>IFERROR(VLOOKUP(M124,#REF!,3),"")</f>
        <v/>
      </c>
      <c r="J124" s="9" t="str">
        <f>IFERROR(VLOOKUP(N124,#REF!,3),"")</f>
        <v/>
      </c>
      <c r="K124" s="9" t="str">
        <f>IFERROR(VLOOKUP(O124,#REF!,3),"")</f>
        <v/>
      </c>
      <c r="L124" s="9"/>
      <c r="M124" s="16" t="s">
        <v>182</v>
      </c>
      <c r="N124" s="12" t="s">
        <v>183</v>
      </c>
      <c r="O124" s="12"/>
      <c r="R124" s="1" t="s">
        <v>444</v>
      </c>
    </row>
    <row r="125" spans="1:18" ht="50.1" hidden="1" customHeight="1" x14ac:dyDescent="0.3">
      <c r="A125" s="44">
        <v>84</v>
      </c>
      <c r="B125" s="32" t="s">
        <v>151</v>
      </c>
      <c r="C125" s="7" t="s">
        <v>0</v>
      </c>
      <c r="D125" s="7" t="s">
        <v>324</v>
      </c>
      <c r="E125" s="53" t="str">
        <f>IF(G125="NVT",DropdownAntwoord!A$3,"")</f>
        <v>NVT / NA / KA</v>
      </c>
      <c r="F125" s="49"/>
      <c r="G125" s="42" t="str">
        <f t="shared" si="1"/>
        <v>NVT</v>
      </c>
      <c r="H125" s="11">
        <v>3</v>
      </c>
      <c r="I125" s="9" t="str">
        <f>IFERROR(VLOOKUP(M125,#REF!,3),"")</f>
        <v/>
      </c>
      <c r="J125" s="9" t="str">
        <f>IFERROR(VLOOKUP(N125,#REF!,3),"")</f>
        <v/>
      </c>
      <c r="K125" s="9" t="str">
        <f>IFERROR(VLOOKUP(O125,#REF!,3),"")</f>
        <v/>
      </c>
      <c r="L125" s="9"/>
      <c r="M125" s="16" t="s">
        <v>182</v>
      </c>
      <c r="N125" s="12" t="s">
        <v>183</v>
      </c>
      <c r="O125" s="12" t="s">
        <v>182</v>
      </c>
    </row>
    <row r="126" spans="1:18" s="5" customFormat="1" ht="30" customHeight="1" x14ac:dyDescent="0.3">
      <c r="A126" s="43" t="s">
        <v>199</v>
      </c>
      <c r="B126" s="12"/>
      <c r="C126" s="11"/>
      <c r="D126" s="34" t="s">
        <v>325</v>
      </c>
      <c r="E126" s="31"/>
      <c r="F126" s="55"/>
      <c r="G126" s="42" t="str">
        <f t="shared" si="1"/>
        <v>NVT</v>
      </c>
      <c r="H126" s="11">
        <v>3</v>
      </c>
      <c r="I126" s="9" t="str">
        <f>IFERROR(VLOOKUP(M126,#REF!,3),"")</f>
        <v/>
      </c>
      <c r="J126" s="9" t="str">
        <f>IFERROR(VLOOKUP(N126,#REF!,3),"")</f>
        <v/>
      </c>
      <c r="K126" s="9" t="str">
        <f>IFERROR(VLOOKUP(O126,#REF!,3),"")</f>
        <v/>
      </c>
      <c r="L126" s="11"/>
      <c r="M126" s="15"/>
      <c r="N126" s="15"/>
      <c r="O126" s="15"/>
      <c r="R126" s="1" t="s">
        <v>443</v>
      </c>
    </row>
    <row r="127" spans="1:18" ht="41.4" x14ac:dyDescent="0.3">
      <c r="A127" s="44"/>
      <c r="B127" s="12"/>
      <c r="C127" s="9"/>
      <c r="D127" s="35" t="s">
        <v>326</v>
      </c>
      <c r="E127" s="52"/>
      <c r="F127" s="56"/>
      <c r="G127" s="42" t="str">
        <f t="shared" si="1"/>
        <v>NVT</v>
      </c>
      <c r="H127" s="11">
        <v>3</v>
      </c>
      <c r="I127" s="9" t="str">
        <f>IFERROR(VLOOKUP(M127,#REF!,3),"")</f>
        <v/>
      </c>
      <c r="J127" s="9" t="str">
        <f>IFERROR(VLOOKUP(N127,#REF!,3),"")</f>
        <v/>
      </c>
      <c r="K127" s="9" t="str">
        <f>IFERROR(VLOOKUP(O127,#REF!,3),"")</f>
        <v/>
      </c>
      <c r="L127" s="9"/>
      <c r="M127" s="12"/>
      <c r="N127" s="12"/>
      <c r="O127" s="12"/>
      <c r="R127" s="1" t="s">
        <v>443</v>
      </c>
    </row>
    <row r="128" spans="1:18" ht="50.1" customHeight="1" x14ac:dyDescent="0.3">
      <c r="A128" s="44">
        <v>85</v>
      </c>
      <c r="B128" s="32" t="s">
        <v>142</v>
      </c>
      <c r="C128" s="8" t="s">
        <v>54</v>
      </c>
      <c r="D128" s="7" t="s">
        <v>327</v>
      </c>
      <c r="E128" s="53"/>
      <c r="F128" s="49"/>
      <c r="G128" s="42" t="str">
        <f t="shared" si="1"/>
        <v>NVT</v>
      </c>
      <c r="H128" s="11">
        <v>3</v>
      </c>
      <c r="I128" s="9" t="str">
        <f>IFERROR(VLOOKUP(M128,#REF!,3),"")</f>
        <v/>
      </c>
      <c r="J128" s="9" t="str">
        <f>IFERROR(VLOOKUP(N128,#REF!,3),"")</f>
        <v/>
      </c>
      <c r="K128" s="9" t="str">
        <f>IFERROR(VLOOKUP(O128,#REF!,3),"")</f>
        <v/>
      </c>
      <c r="L128" s="11"/>
      <c r="M128" s="16" t="s">
        <v>182</v>
      </c>
      <c r="N128" s="12" t="s">
        <v>183</v>
      </c>
      <c r="O128" s="12"/>
      <c r="R128" s="1" t="s">
        <v>444</v>
      </c>
    </row>
    <row r="129" spans="1:18" ht="50.1" hidden="1" customHeight="1" x14ac:dyDescent="0.3">
      <c r="A129" s="44">
        <v>86</v>
      </c>
      <c r="B129" s="32" t="s">
        <v>142</v>
      </c>
      <c r="C129" s="8" t="s">
        <v>54</v>
      </c>
      <c r="D129" s="7" t="s">
        <v>328</v>
      </c>
      <c r="E129" s="53" t="str">
        <f>IF(G129="NVT",DropdownAntwoord!A$3,"")</f>
        <v>NVT / NA / KA</v>
      </c>
      <c r="F129" s="49"/>
      <c r="G129" s="42" t="str">
        <f t="shared" si="1"/>
        <v>NVT</v>
      </c>
      <c r="H129" s="11">
        <v>3</v>
      </c>
      <c r="I129" s="9" t="str">
        <f>IFERROR(VLOOKUP(M129,#REF!,3),"")</f>
        <v/>
      </c>
      <c r="J129" s="9" t="str">
        <f>IFERROR(VLOOKUP(N129,#REF!,3),"")</f>
        <v/>
      </c>
      <c r="K129" s="9" t="str">
        <f>IFERROR(VLOOKUP(O129,#REF!,3),"")</f>
        <v/>
      </c>
      <c r="L129" s="9"/>
      <c r="M129" s="16" t="s">
        <v>182</v>
      </c>
      <c r="N129" s="12" t="s">
        <v>183</v>
      </c>
      <c r="O129" s="12"/>
    </row>
    <row r="130" spans="1:18" ht="50.1" hidden="1" customHeight="1" x14ac:dyDescent="0.3">
      <c r="A130" s="44">
        <v>87</v>
      </c>
      <c r="B130" s="32" t="s">
        <v>142</v>
      </c>
      <c r="C130" s="8" t="s">
        <v>53</v>
      </c>
      <c r="D130" s="7" t="s">
        <v>329</v>
      </c>
      <c r="E130" s="53" t="str">
        <f>IF(G130="NVT",DropdownAntwoord!A$3,"")</f>
        <v>NVT / NA / KA</v>
      </c>
      <c r="F130" s="49"/>
      <c r="G130" s="42" t="str">
        <f t="shared" si="1"/>
        <v>NVT</v>
      </c>
      <c r="H130" s="11">
        <v>3</v>
      </c>
      <c r="I130" s="9" t="str">
        <f>IFERROR(VLOOKUP(M130,#REF!,3),"")</f>
        <v/>
      </c>
      <c r="J130" s="9" t="str">
        <f>IFERROR(VLOOKUP(N130,#REF!,3),"")</f>
        <v/>
      </c>
      <c r="K130" s="9" t="str">
        <f>IFERROR(VLOOKUP(O130,#REF!,3),"")</f>
        <v/>
      </c>
      <c r="L130" s="11"/>
      <c r="M130" s="16" t="s">
        <v>182</v>
      </c>
      <c r="N130" s="12" t="s">
        <v>183</v>
      </c>
      <c r="O130" s="12"/>
    </row>
    <row r="131" spans="1:18" ht="30" customHeight="1" x14ac:dyDescent="0.3">
      <c r="A131" s="44"/>
      <c r="B131" s="12"/>
      <c r="C131" s="9"/>
      <c r="D131" s="35" t="s">
        <v>330</v>
      </c>
      <c r="E131" s="52"/>
      <c r="F131" s="56"/>
      <c r="G131" s="42" t="str">
        <f t="shared" si="1"/>
        <v>NVT</v>
      </c>
      <c r="H131" s="11">
        <v>3</v>
      </c>
      <c r="I131" s="9" t="str">
        <f>IFERROR(VLOOKUP(M131,#REF!,3),"")</f>
        <v/>
      </c>
      <c r="J131" s="9" t="str">
        <f>IFERROR(VLOOKUP(N131,#REF!,3),"")</f>
        <v/>
      </c>
      <c r="K131" s="9" t="str">
        <f>IFERROR(VLOOKUP(O131,#REF!,3),"")</f>
        <v/>
      </c>
      <c r="L131" s="9"/>
      <c r="M131" s="12"/>
      <c r="N131" s="12"/>
      <c r="O131" s="12"/>
      <c r="R131" s="1" t="s">
        <v>443</v>
      </c>
    </row>
    <row r="132" spans="1:18" ht="57.75" customHeight="1" x14ac:dyDescent="0.3">
      <c r="A132" s="44">
        <v>88</v>
      </c>
      <c r="B132" s="32" t="s">
        <v>152</v>
      </c>
      <c r="C132" s="8" t="s">
        <v>50</v>
      </c>
      <c r="D132" s="7" t="s">
        <v>331</v>
      </c>
      <c r="E132" s="53"/>
      <c r="F132" s="49"/>
      <c r="G132" s="42" t="str">
        <f t="shared" si="1"/>
        <v>NVT</v>
      </c>
      <c r="H132" s="11">
        <v>3</v>
      </c>
      <c r="I132" s="9" t="str">
        <f>IFERROR(VLOOKUP(M132,#REF!,3),"")</f>
        <v/>
      </c>
      <c r="J132" s="9" t="str">
        <f>IFERROR(VLOOKUP(N132,#REF!,3),"")</f>
        <v/>
      </c>
      <c r="K132" s="9" t="str">
        <f>IFERROR(VLOOKUP(O132,#REF!,3),"")</f>
        <v/>
      </c>
      <c r="L132" s="11"/>
      <c r="M132" s="16" t="s">
        <v>182</v>
      </c>
      <c r="N132" s="12" t="s">
        <v>183</v>
      </c>
      <c r="O132" s="12"/>
      <c r="R132" s="1" t="s">
        <v>444</v>
      </c>
    </row>
    <row r="133" spans="1:18" ht="50.1" hidden="1" customHeight="1" x14ac:dyDescent="0.3">
      <c r="A133" s="44">
        <v>89</v>
      </c>
      <c r="B133" s="32" t="s">
        <v>152</v>
      </c>
      <c r="C133" s="8" t="s">
        <v>0</v>
      </c>
      <c r="D133" s="7" t="s">
        <v>332</v>
      </c>
      <c r="E133" s="53" t="str">
        <f>IF(G133="NVT",DropdownAntwoord!A$3,"")</f>
        <v>NVT / NA / KA</v>
      </c>
      <c r="F133" s="49"/>
      <c r="G133" s="42" t="str">
        <f t="shared" si="1"/>
        <v>NVT</v>
      </c>
      <c r="H133" s="11">
        <v>3</v>
      </c>
      <c r="I133" s="9" t="str">
        <f>IFERROR(VLOOKUP(M133,#REF!,3),"")</f>
        <v/>
      </c>
      <c r="J133" s="9" t="str">
        <f>IFERROR(VLOOKUP(N133,#REF!,3),"")</f>
        <v/>
      </c>
      <c r="K133" s="9" t="str">
        <f>IFERROR(VLOOKUP(O133,#REF!,3),"")</f>
        <v/>
      </c>
      <c r="L133" s="9"/>
      <c r="M133" s="16" t="s">
        <v>182</v>
      </c>
      <c r="N133" s="12" t="s">
        <v>183</v>
      </c>
      <c r="O133" s="12" t="s">
        <v>184</v>
      </c>
    </row>
    <row r="134" spans="1:18" ht="29.25" hidden="1" customHeight="1" x14ac:dyDescent="0.3">
      <c r="A134" s="44">
        <v>90</v>
      </c>
      <c r="B134" s="32" t="s">
        <v>152</v>
      </c>
      <c r="C134" s="8" t="s">
        <v>51</v>
      </c>
      <c r="D134" s="7" t="s">
        <v>333</v>
      </c>
      <c r="E134" s="53" t="str">
        <f>IF(G134="NVT",DropdownAntwoord!A$3,"")</f>
        <v>NVT / NA / KA</v>
      </c>
      <c r="F134" s="49"/>
      <c r="G134" s="42" t="str">
        <f t="shared" si="1"/>
        <v>NVT</v>
      </c>
      <c r="H134" s="11">
        <v>3</v>
      </c>
      <c r="I134" s="9" t="str">
        <f>IFERROR(VLOOKUP(M134,#REF!,3),"")</f>
        <v/>
      </c>
      <c r="J134" s="9" t="str">
        <f>IFERROR(VLOOKUP(N134,#REF!,3),"")</f>
        <v/>
      </c>
      <c r="K134" s="9" t="str">
        <f>IFERROR(VLOOKUP(O134,#REF!,3),"")</f>
        <v/>
      </c>
      <c r="L134" s="11"/>
      <c r="M134" s="16" t="s">
        <v>182</v>
      </c>
      <c r="N134" s="12" t="s">
        <v>183</v>
      </c>
      <c r="O134" s="12"/>
    </row>
    <row r="135" spans="1:18" ht="50.1" customHeight="1" x14ac:dyDescent="0.3">
      <c r="A135" s="44">
        <v>91</v>
      </c>
      <c r="B135" s="32" t="s">
        <v>152</v>
      </c>
      <c r="C135" s="8" t="s">
        <v>50</v>
      </c>
      <c r="D135" s="7" t="s">
        <v>334</v>
      </c>
      <c r="E135" s="53"/>
      <c r="F135" s="49"/>
      <c r="G135" s="42" t="str">
        <f t="shared" si="1"/>
        <v>NVT</v>
      </c>
      <c r="H135" s="11">
        <v>3</v>
      </c>
      <c r="I135" s="9" t="str">
        <f>IFERROR(VLOOKUP(M135,#REF!,3),"")</f>
        <v/>
      </c>
      <c r="J135" s="9" t="str">
        <f>IFERROR(VLOOKUP(N135,#REF!,3),"")</f>
        <v/>
      </c>
      <c r="K135" s="9" t="str">
        <f>IFERROR(VLOOKUP(O135,#REF!,3),"")</f>
        <v/>
      </c>
      <c r="L135" s="11"/>
      <c r="M135" s="16" t="s">
        <v>182</v>
      </c>
      <c r="N135" s="12" t="s">
        <v>183</v>
      </c>
      <c r="O135" s="12" t="s">
        <v>184</v>
      </c>
      <c r="R135" s="1" t="s">
        <v>444</v>
      </c>
    </row>
    <row r="136" spans="1:18" ht="63.75" customHeight="1" x14ac:dyDescent="0.3">
      <c r="A136" s="44">
        <v>92</v>
      </c>
      <c r="B136" s="32" t="s">
        <v>152</v>
      </c>
      <c r="C136" s="8" t="s">
        <v>50</v>
      </c>
      <c r="D136" s="7" t="s">
        <v>335</v>
      </c>
      <c r="E136" s="53"/>
      <c r="F136" s="49"/>
      <c r="G136" s="42" t="str">
        <f t="shared" si="1"/>
        <v>NVT</v>
      </c>
      <c r="H136" s="11">
        <v>3</v>
      </c>
      <c r="I136" s="9" t="str">
        <f>IFERROR(VLOOKUP(M136,#REF!,3),"")</f>
        <v/>
      </c>
      <c r="J136" s="9" t="str">
        <f>IFERROR(VLOOKUP(N136,#REF!,3),"")</f>
        <v/>
      </c>
      <c r="K136" s="9" t="str">
        <f>IFERROR(VLOOKUP(O136,#REF!,3),"")</f>
        <v/>
      </c>
      <c r="L136" s="9"/>
      <c r="M136" s="16" t="s">
        <v>182</v>
      </c>
      <c r="N136" s="12" t="s">
        <v>183</v>
      </c>
      <c r="O136" s="12" t="s">
        <v>184</v>
      </c>
      <c r="R136" s="1" t="s">
        <v>444</v>
      </c>
    </row>
    <row r="137" spans="1:18" ht="50.1" hidden="1" customHeight="1" x14ac:dyDescent="0.3">
      <c r="A137" s="44">
        <v>93</v>
      </c>
      <c r="B137" s="32" t="s">
        <v>152</v>
      </c>
      <c r="C137" s="8" t="s">
        <v>50</v>
      </c>
      <c r="D137" s="7" t="s">
        <v>336</v>
      </c>
      <c r="E137" s="53" t="str">
        <f>IF(G137="NVT",DropdownAntwoord!A$3,"")</f>
        <v>NVT / NA / KA</v>
      </c>
      <c r="F137" s="49"/>
      <c r="G137" s="42" t="str">
        <f t="shared" si="1"/>
        <v>NVT</v>
      </c>
      <c r="H137" s="11">
        <v>3</v>
      </c>
      <c r="I137" s="9" t="str">
        <f>IFERROR(VLOOKUP(M137,#REF!,3),"")</f>
        <v/>
      </c>
      <c r="J137" s="9" t="str">
        <f>IFERROR(VLOOKUP(N137,#REF!,3),"")</f>
        <v/>
      </c>
      <c r="K137" s="9" t="str">
        <f>IFERROR(VLOOKUP(O137,#REF!,3),"")</f>
        <v/>
      </c>
      <c r="L137" s="11"/>
      <c r="M137" s="16"/>
      <c r="N137" s="12" t="s">
        <v>183</v>
      </c>
      <c r="O137" s="12"/>
    </row>
    <row r="138" spans="1:18" ht="50.1" hidden="1" customHeight="1" x14ac:dyDescent="0.3">
      <c r="A138" s="44">
        <v>94</v>
      </c>
      <c r="B138" s="32" t="s">
        <v>152</v>
      </c>
      <c r="C138" s="8" t="s">
        <v>50</v>
      </c>
      <c r="D138" s="7" t="s">
        <v>337</v>
      </c>
      <c r="E138" s="53" t="str">
        <f>IF(G138="NVT",DropdownAntwoord!A$3,"")</f>
        <v>NVT / NA / KA</v>
      </c>
      <c r="F138" s="49"/>
      <c r="G138" s="42" t="str">
        <f t="shared" si="1"/>
        <v>NVT</v>
      </c>
      <c r="H138" s="11">
        <v>3</v>
      </c>
      <c r="I138" s="9" t="str">
        <f>IFERROR(VLOOKUP(M138,#REF!,3),"")</f>
        <v/>
      </c>
      <c r="J138" s="9" t="str">
        <f>IFERROR(VLOOKUP(N138,#REF!,3),"")</f>
        <v/>
      </c>
      <c r="K138" s="9" t="str">
        <f>IFERROR(VLOOKUP(O138,#REF!,3),"")</f>
        <v/>
      </c>
      <c r="L138" s="9"/>
      <c r="M138" s="16" t="s">
        <v>182</v>
      </c>
      <c r="N138" s="12" t="s">
        <v>183</v>
      </c>
      <c r="O138" s="12"/>
    </row>
    <row r="139" spans="1:18" ht="50.1" hidden="1" customHeight="1" x14ac:dyDescent="0.3">
      <c r="A139" s="44">
        <v>95</v>
      </c>
      <c r="B139" s="32" t="s">
        <v>152</v>
      </c>
      <c r="C139" s="8" t="s">
        <v>50</v>
      </c>
      <c r="D139" s="7" t="s">
        <v>338</v>
      </c>
      <c r="E139" s="53" t="str">
        <f>IF(G139="NVT",DropdownAntwoord!A$3,"")</f>
        <v>NVT / NA / KA</v>
      </c>
      <c r="F139" s="49"/>
      <c r="G139" s="42" t="str">
        <f t="shared" si="1"/>
        <v>NVT</v>
      </c>
      <c r="H139" s="11">
        <v>3</v>
      </c>
      <c r="I139" s="9" t="str">
        <f>IFERROR(VLOOKUP(M139,#REF!,3),"")</f>
        <v/>
      </c>
      <c r="J139" s="9" t="str">
        <f>IFERROR(VLOOKUP(N139,#REF!,3),"")</f>
        <v/>
      </c>
      <c r="K139" s="9" t="str">
        <f>IFERROR(VLOOKUP(O139,#REF!,3),"")</f>
        <v/>
      </c>
      <c r="L139" s="11"/>
      <c r="M139" s="16" t="s">
        <v>182</v>
      </c>
      <c r="N139" s="12" t="s">
        <v>183</v>
      </c>
      <c r="O139" s="12"/>
    </row>
    <row r="140" spans="1:18" ht="76.5" customHeight="1" x14ac:dyDescent="0.3">
      <c r="A140" s="44">
        <v>96</v>
      </c>
      <c r="B140" s="32" t="s">
        <v>152</v>
      </c>
      <c r="C140" s="8" t="s">
        <v>50</v>
      </c>
      <c r="D140" s="7" t="s">
        <v>339</v>
      </c>
      <c r="E140" s="53"/>
      <c r="F140" s="49"/>
      <c r="G140" s="42" t="str">
        <f t="shared" si="1"/>
        <v>NVT</v>
      </c>
      <c r="H140" s="11">
        <v>3</v>
      </c>
      <c r="I140" s="9" t="str">
        <f>IFERROR(VLOOKUP(M140,#REF!,3),"")</f>
        <v/>
      </c>
      <c r="J140" s="9" t="str">
        <f>IFERROR(VLOOKUP(N140,#REF!,3),"")</f>
        <v/>
      </c>
      <c r="K140" s="9" t="str">
        <f>IFERROR(VLOOKUP(O140,#REF!,3),"")</f>
        <v/>
      </c>
      <c r="L140" s="9"/>
      <c r="M140" s="16" t="s">
        <v>182</v>
      </c>
      <c r="N140" s="12" t="s">
        <v>183</v>
      </c>
      <c r="O140" s="12"/>
      <c r="R140" s="1" t="s">
        <v>444</v>
      </c>
    </row>
    <row r="141" spans="1:18" ht="50.1" customHeight="1" x14ac:dyDescent="0.3">
      <c r="A141" s="44">
        <v>97</v>
      </c>
      <c r="B141" s="32" t="s">
        <v>152</v>
      </c>
      <c r="C141" s="8" t="s">
        <v>50</v>
      </c>
      <c r="D141" s="7" t="s">
        <v>340</v>
      </c>
      <c r="E141" s="53"/>
      <c r="F141" s="49"/>
      <c r="G141" s="42" t="str">
        <f t="shared" si="1"/>
        <v>NVT</v>
      </c>
      <c r="H141" s="11">
        <v>3</v>
      </c>
      <c r="I141" s="9" t="str">
        <f>IFERROR(VLOOKUP(M141,#REF!,3),"")</f>
        <v/>
      </c>
      <c r="J141" s="9" t="str">
        <f>IFERROR(VLOOKUP(N141,#REF!,3),"")</f>
        <v/>
      </c>
      <c r="K141" s="9" t="str">
        <f>IFERROR(VLOOKUP(O141,#REF!,3),"")</f>
        <v/>
      </c>
      <c r="L141" s="11"/>
      <c r="M141" s="16"/>
      <c r="N141" s="12" t="s">
        <v>183</v>
      </c>
      <c r="O141" s="12"/>
      <c r="R141" s="1" t="s">
        <v>444</v>
      </c>
    </row>
    <row r="142" spans="1:18" ht="50.1" hidden="1" customHeight="1" x14ac:dyDescent="0.3">
      <c r="A142" s="44">
        <v>98</v>
      </c>
      <c r="B142" s="32" t="s">
        <v>152</v>
      </c>
      <c r="C142" s="8" t="s">
        <v>50</v>
      </c>
      <c r="D142" s="7" t="s">
        <v>341</v>
      </c>
      <c r="E142" s="53" t="str">
        <f>IF(G142="NVT",DropdownAntwoord!A$3,"")</f>
        <v>NVT / NA / KA</v>
      </c>
      <c r="F142" s="49"/>
      <c r="G142" s="42" t="str">
        <f t="shared" si="1"/>
        <v>NVT</v>
      </c>
      <c r="H142" s="11">
        <v>3</v>
      </c>
      <c r="I142" s="9" t="str">
        <f>IFERROR(VLOOKUP(M142,#REF!,3),"")</f>
        <v/>
      </c>
      <c r="J142" s="9" t="str">
        <f>IFERROR(VLOOKUP(N142,#REF!,3),"")</f>
        <v/>
      </c>
      <c r="K142" s="9" t="str">
        <f>IFERROR(VLOOKUP(O142,#REF!,3),"")</f>
        <v/>
      </c>
      <c r="L142" s="9"/>
      <c r="M142" s="16" t="s">
        <v>182</v>
      </c>
      <c r="N142" s="12" t="s">
        <v>183</v>
      </c>
      <c r="O142" s="12"/>
    </row>
    <row r="143" spans="1:18" ht="50.1" customHeight="1" x14ac:dyDescent="0.3">
      <c r="A143" s="44">
        <v>99</v>
      </c>
      <c r="B143" s="32" t="s">
        <v>152</v>
      </c>
      <c r="C143" s="8" t="s">
        <v>50</v>
      </c>
      <c r="D143" s="7" t="s">
        <v>342</v>
      </c>
      <c r="E143" s="53"/>
      <c r="F143" s="49"/>
      <c r="G143" s="42" t="str">
        <f t="shared" si="1"/>
        <v>NVT</v>
      </c>
      <c r="H143" s="11">
        <v>3</v>
      </c>
      <c r="I143" s="9" t="str">
        <f>IFERROR(VLOOKUP(M143,#REF!,3),"")</f>
        <v/>
      </c>
      <c r="J143" s="9" t="str">
        <f>IFERROR(VLOOKUP(N143,#REF!,3),"")</f>
        <v/>
      </c>
      <c r="K143" s="9" t="str">
        <f>IFERROR(VLOOKUP(O143,#REF!,3),"")</f>
        <v/>
      </c>
      <c r="L143" s="11"/>
      <c r="M143" s="16"/>
      <c r="N143" s="12" t="s">
        <v>183</v>
      </c>
      <c r="O143" s="12"/>
      <c r="R143" s="1" t="s">
        <v>444</v>
      </c>
    </row>
    <row r="144" spans="1:18" ht="50.1" hidden="1" customHeight="1" x14ac:dyDescent="0.3">
      <c r="A144" s="44">
        <v>100</v>
      </c>
      <c r="B144" s="32" t="s">
        <v>152</v>
      </c>
      <c r="C144" s="8" t="s">
        <v>50</v>
      </c>
      <c r="D144" s="7" t="s">
        <v>343</v>
      </c>
      <c r="E144" s="53" t="str">
        <f>IF(G144="NVT",DropdownAntwoord!A$3,"")</f>
        <v>NVT / NA / KA</v>
      </c>
      <c r="F144" s="49"/>
      <c r="G144" s="42" t="str">
        <f t="shared" si="1"/>
        <v>NVT</v>
      </c>
      <c r="H144" s="11">
        <v>3</v>
      </c>
      <c r="I144" s="9" t="str">
        <f>IFERROR(VLOOKUP(M144,#REF!,3),"")</f>
        <v/>
      </c>
      <c r="J144" s="9" t="str">
        <f>IFERROR(VLOOKUP(N144,#REF!,3),"")</f>
        <v/>
      </c>
      <c r="K144" s="9" t="str">
        <f>IFERROR(VLOOKUP(O144,#REF!,3),"")</f>
        <v/>
      </c>
      <c r="L144" s="9"/>
      <c r="M144" s="16"/>
      <c r="N144" s="12" t="s">
        <v>183</v>
      </c>
      <c r="O144" s="12"/>
    </row>
    <row r="145" spans="1:18" s="5" customFormat="1" ht="30" customHeight="1" x14ac:dyDescent="0.3">
      <c r="A145" s="43" t="s">
        <v>200</v>
      </c>
      <c r="B145" s="12"/>
      <c r="C145" s="11"/>
      <c r="D145" s="34" t="s">
        <v>344</v>
      </c>
      <c r="E145" s="31"/>
      <c r="F145" s="55"/>
      <c r="G145" s="42" t="str">
        <f t="shared" ref="G145:G157" si="2">IF(I145="Y","","NVT")</f>
        <v>NVT</v>
      </c>
      <c r="H145" s="9"/>
      <c r="I145" s="9" t="str">
        <f>IFERROR(VLOOKUP(M145,#REF!,3),"")</f>
        <v/>
      </c>
      <c r="J145" s="9" t="str">
        <f>IFERROR(VLOOKUP(N145,#REF!,3),"")</f>
        <v/>
      </c>
      <c r="K145" s="9" t="str">
        <f>IFERROR(VLOOKUP(O145,#REF!,3),"")</f>
        <v/>
      </c>
      <c r="L145" s="9"/>
      <c r="M145" s="12" t="s">
        <v>174</v>
      </c>
      <c r="N145" s="15"/>
      <c r="O145" s="15"/>
      <c r="R145" s="1" t="s">
        <v>443</v>
      </c>
    </row>
    <row r="146" spans="1:18" ht="41.25" customHeight="1" x14ac:dyDescent="0.3">
      <c r="A146" s="44"/>
      <c r="B146" s="12"/>
      <c r="C146" s="9"/>
      <c r="D146" s="35" t="s">
        <v>345</v>
      </c>
      <c r="E146" s="52"/>
      <c r="F146" s="56"/>
      <c r="G146" s="42" t="str">
        <f t="shared" si="2"/>
        <v>NVT</v>
      </c>
      <c r="H146" s="9"/>
      <c r="I146" s="9" t="str">
        <f>IFERROR(VLOOKUP(M146,#REF!,3),"")</f>
        <v/>
      </c>
      <c r="J146" s="9" t="str">
        <f>IFERROR(VLOOKUP(N146,#REF!,3),"")</f>
        <v/>
      </c>
      <c r="K146" s="9" t="str">
        <f>IFERROR(VLOOKUP(O146,#REF!,3),"")</f>
        <v/>
      </c>
      <c r="L146" s="9"/>
      <c r="M146" s="12"/>
      <c r="N146" s="12"/>
      <c r="O146" s="12"/>
      <c r="R146" s="1" t="s">
        <v>443</v>
      </c>
    </row>
    <row r="147" spans="1:18" ht="50.1" customHeight="1" x14ac:dyDescent="0.3">
      <c r="A147" s="44">
        <v>101</v>
      </c>
      <c r="B147" s="32" t="s">
        <v>154</v>
      </c>
      <c r="C147" s="8" t="s">
        <v>41</v>
      </c>
      <c r="D147" s="7" t="s">
        <v>346</v>
      </c>
      <c r="E147" s="53"/>
      <c r="F147" s="49"/>
      <c r="G147" s="42" t="str">
        <f t="shared" si="2"/>
        <v>NVT</v>
      </c>
      <c r="H147" s="9">
        <v>1</v>
      </c>
      <c r="I147" s="9" t="str">
        <f>IFERROR(VLOOKUP(M147,#REF!,3),"")</f>
        <v/>
      </c>
      <c r="J147" s="9" t="str">
        <f>IFERROR(VLOOKUP(N147,#REF!,3),"")</f>
        <v/>
      </c>
      <c r="K147" s="9" t="str">
        <f>IFERROR(VLOOKUP(O147,#REF!,3),"")</f>
        <v/>
      </c>
      <c r="L147" s="9"/>
      <c r="M147" s="16" t="s">
        <v>174</v>
      </c>
      <c r="N147" s="12"/>
      <c r="O147" s="12"/>
      <c r="R147" s="1" t="s">
        <v>444</v>
      </c>
    </row>
    <row r="148" spans="1:18" ht="50.1" customHeight="1" x14ac:dyDescent="0.3">
      <c r="A148" s="44">
        <v>102</v>
      </c>
      <c r="B148" s="32" t="s">
        <v>154</v>
      </c>
      <c r="C148" s="8" t="s">
        <v>40</v>
      </c>
      <c r="D148" s="7" t="s">
        <v>347</v>
      </c>
      <c r="E148" s="53"/>
      <c r="F148" s="49"/>
      <c r="G148" s="42" t="str">
        <f t="shared" si="2"/>
        <v>NVT</v>
      </c>
      <c r="H148" s="9">
        <v>1</v>
      </c>
      <c r="I148" s="9" t="str">
        <f>IFERROR(VLOOKUP(M148,#REF!,3),"")</f>
        <v/>
      </c>
      <c r="J148" s="9" t="str">
        <f>IFERROR(VLOOKUP(N148,#REF!,3),"")</f>
        <v/>
      </c>
      <c r="K148" s="9" t="str">
        <f>IFERROR(VLOOKUP(O148,#REF!,3),"")</f>
        <v/>
      </c>
      <c r="L148" s="9"/>
      <c r="M148" s="16" t="s">
        <v>174</v>
      </c>
      <c r="N148" s="12"/>
      <c r="O148" s="12"/>
      <c r="R148" s="1" t="s">
        <v>444</v>
      </c>
    </row>
    <row r="149" spans="1:18" ht="50.1" customHeight="1" x14ac:dyDescent="0.3">
      <c r="A149" s="44">
        <v>103</v>
      </c>
      <c r="B149" s="32" t="s">
        <v>154</v>
      </c>
      <c r="C149" s="8" t="s">
        <v>39</v>
      </c>
      <c r="D149" s="7" t="s">
        <v>348</v>
      </c>
      <c r="E149" s="53"/>
      <c r="F149" s="49"/>
      <c r="G149" s="42" t="str">
        <f t="shared" si="2"/>
        <v>NVT</v>
      </c>
      <c r="H149" s="9">
        <v>1</v>
      </c>
      <c r="I149" s="9" t="str">
        <f>IFERROR(VLOOKUP(M149,#REF!,3),"")</f>
        <v/>
      </c>
      <c r="J149" s="9" t="str">
        <f>IFERROR(VLOOKUP(N149,#REF!,3),"")</f>
        <v/>
      </c>
      <c r="K149" s="9" t="str">
        <f>IFERROR(VLOOKUP(O149,#REF!,3),"")</f>
        <v/>
      </c>
      <c r="L149" s="9"/>
      <c r="M149" s="16" t="s">
        <v>174</v>
      </c>
      <c r="N149" s="12"/>
      <c r="O149" s="12"/>
      <c r="R149" s="1" t="s">
        <v>444</v>
      </c>
    </row>
    <row r="150" spans="1:18" ht="50.1" customHeight="1" x14ac:dyDescent="0.3">
      <c r="A150" s="44">
        <v>104</v>
      </c>
      <c r="B150" s="32" t="s">
        <v>154</v>
      </c>
      <c r="C150" s="8" t="s">
        <v>38</v>
      </c>
      <c r="D150" s="7" t="s">
        <v>349</v>
      </c>
      <c r="E150" s="53"/>
      <c r="F150" s="49"/>
      <c r="G150" s="42" t="str">
        <f t="shared" si="2"/>
        <v>NVT</v>
      </c>
      <c r="H150" s="9">
        <v>1</v>
      </c>
      <c r="I150" s="9" t="str">
        <f>IFERROR(VLOOKUP(M150,#REF!,3),"")</f>
        <v/>
      </c>
      <c r="J150" s="9" t="str">
        <f>IFERROR(VLOOKUP(N150,#REF!,3),"")</f>
        <v/>
      </c>
      <c r="K150" s="9" t="str">
        <f>IFERROR(VLOOKUP(O150,#REF!,3),"")</f>
        <v/>
      </c>
      <c r="L150" s="9"/>
      <c r="M150" s="16" t="s">
        <v>174</v>
      </c>
      <c r="N150" s="12"/>
      <c r="O150" s="12"/>
      <c r="R150" s="1" t="s">
        <v>444</v>
      </c>
    </row>
    <row r="151" spans="1:18" ht="30" customHeight="1" x14ac:dyDescent="0.3">
      <c r="A151" s="44"/>
      <c r="B151" s="12"/>
      <c r="C151" s="9"/>
      <c r="D151" s="35" t="s">
        <v>350</v>
      </c>
      <c r="E151" s="52"/>
      <c r="F151" s="56"/>
      <c r="G151" s="42" t="str">
        <f t="shared" si="2"/>
        <v>NVT</v>
      </c>
      <c r="H151" s="9"/>
      <c r="I151" s="9" t="str">
        <f>IFERROR(VLOOKUP(M151,#REF!,3),"")</f>
        <v/>
      </c>
      <c r="J151" s="9" t="str">
        <f>IFERROR(VLOOKUP(N151,#REF!,3),"")</f>
        <v/>
      </c>
      <c r="K151" s="9" t="str">
        <f>IFERROR(VLOOKUP(O151,#REF!,3),"")</f>
        <v/>
      </c>
      <c r="L151" s="9"/>
      <c r="M151" s="12"/>
      <c r="N151" s="12"/>
      <c r="O151" s="12"/>
      <c r="R151" s="1" t="s">
        <v>443</v>
      </c>
    </row>
    <row r="152" spans="1:18" ht="50.1" hidden="1" customHeight="1" x14ac:dyDescent="0.3">
      <c r="A152" s="44">
        <v>105</v>
      </c>
      <c r="B152" s="32" t="s">
        <v>155</v>
      </c>
      <c r="C152" s="8" t="s">
        <v>37</v>
      </c>
      <c r="D152" s="7" t="s">
        <v>351</v>
      </c>
      <c r="E152" s="53" t="str">
        <f>IF(G152="NVT",DropdownAntwoord!A$3,"")</f>
        <v>NVT / NA / KA</v>
      </c>
      <c r="F152" s="49"/>
      <c r="G152" s="42" t="str">
        <f t="shared" si="2"/>
        <v>NVT</v>
      </c>
      <c r="H152" s="9">
        <v>1</v>
      </c>
      <c r="I152" s="9" t="str">
        <f>IFERROR(VLOOKUP(M152,#REF!,3),"")</f>
        <v/>
      </c>
      <c r="J152" s="9" t="str">
        <f>IFERROR(VLOOKUP(N152,#REF!,3),"")</f>
        <v/>
      </c>
      <c r="K152" s="9" t="str">
        <f>IFERROR(VLOOKUP(O152,#REF!,3),"")</f>
        <v/>
      </c>
      <c r="L152" s="9"/>
      <c r="M152" s="16" t="s">
        <v>174</v>
      </c>
      <c r="N152" s="12"/>
      <c r="O152" s="12"/>
    </row>
    <row r="153" spans="1:18" ht="50.1" hidden="1" customHeight="1" x14ac:dyDescent="0.3">
      <c r="A153" s="44">
        <v>106</v>
      </c>
      <c r="B153" s="32" t="s">
        <v>155</v>
      </c>
      <c r="C153" s="8" t="s">
        <v>37</v>
      </c>
      <c r="D153" s="7" t="s">
        <v>352</v>
      </c>
      <c r="E153" s="53" t="str">
        <f>IF(G153="NVT",DropdownAntwoord!A$3,"")</f>
        <v>NVT / NA / KA</v>
      </c>
      <c r="F153" s="49"/>
      <c r="G153" s="42" t="str">
        <f t="shared" si="2"/>
        <v>NVT</v>
      </c>
      <c r="H153" s="9">
        <v>1</v>
      </c>
      <c r="I153" s="9" t="str">
        <f>IFERROR(VLOOKUP(M153,#REF!,3),"")</f>
        <v/>
      </c>
      <c r="J153" s="9" t="str">
        <f>IFERROR(VLOOKUP(N153,#REF!,3),"")</f>
        <v/>
      </c>
      <c r="K153" s="9" t="str">
        <f>IFERROR(VLOOKUP(O153,#REF!,3),"")</f>
        <v/>
      </c>
      <c r="L153" s="9"/>
      <c r="M153" s="16" t="s">
        <v>174</v>
      </c>
      <c r="N153" s="12"/>
      <c r="O153" s="12"/>
    </row>
    <row r="154" spans="1:18" ht="39.75" customHeight="1" x14ac:dyDescent="0.3">
      <c r="A154" s="44"/>
      <c r="B154" s="12"/>
      <c r="C154" s="9"/>
      <c r="D154" s="35" t="s">
        <v>353</v>
      </c>
      <c r="E154" s="52"/>
      <c r="F154" s="56"/>
      <c r="G154" s="42" t="str">
        <f t="shared" si="2"/>
        <v>NVT</v>
      </c>
      <c r="H154" s="9"/>
      <c r="I154" s="9" t="str">
        <f>IFERROR(VLOOKUP(M154,#REF!,3),"")</f>
        <v/>
      </c>
      <c r="J154" s="9" t="str">
        <f>IFERROR(VLOOKUP(N154,#REF!,3),"")</f>
        <v/>
      </c>
      <c r="K154" s="9" t="str">
        <f>IFERROR(VLOOKUP(O154,#REF!,3),"")</f>
        <v/>
      </c>
      <c r="L154" s="9"/>
      <c r="M154" s="12"/>
      <c r="N154" s="12"/>
      <c r="O154" s="12"/>
      <c r="R154" s="1" t="s">
        <v>443</v>
      </c>
    </row>
    <row r="155" spans="1:18" ht="50.1" customHeight="1" x14ac:dyDescent="0.3">
      <c r="A155" s="44">
        <v>107</v>
      </c>
      <c r="B155" s="32" t="s">
        <v>156</v>
      </c>
      <c r="C155" s="8" t="s">
        <v>36</v>
      </c>
      <c r="D155" s="7" t="s">
        <v>354</v>
      </c>
      <c r="E155" s="53"/>
      <c r="F155" s="49"/>
      <c r="G155" s="42" t="str">
        <f t="shared" si="2"/>
        <v>NVT</v>
      </c>
      <c r="H155" s="9">
        <v>1</v>
      </c>
      <c r="I155" s="9" t="str">
        <f>IFERROR(VLOOKUP(M155,#REF!,3),"")</f>
        <v/>
      </c>
      <c r="J155" s="9" t="str">
        <f>IFERROR(VLOOKUP(N155,#REF!,3),"")</f>
        <v/>
      </c>
      <c r="K155" s="9" t="str">
        <f>IFERROR(VLOOKUP(O155,#REF!,3),"")</f>
        <v/>
      </c>
      <c r="L155" s="9"/>
      <c r="M155" s="16" t="s">
        <v>174</v>
      </c>
      <c r="N155" s="12"/>
      <c r="O155" s="12"/>
      <c r="R155" s="1" t="s">
        <v>444</v>
      </c>
    </row>
    <row r="156" spans="1:18" ht="50.1" customHeight="1" x14ac:dyDescent="0.3">
      <c r="A156" s="44">
        <v>108</v>
      </c>
      <c r="B156" s="32" t="s">
        <v>156</v>
      </c>
      <c r="C156" s="8" t="s">
        <v>35</v>
      </c>
      <c r="D156" s="7" t="s">
        <v>355</v>
      </c>
      <c r="E156" s="53"/>
      <c r="F156" s="49"/>
      <c r="G156" s="42" t="str">
        <f t="shared" si="2"/>
        <v>NVT</v>
      </c>
      <c r="H156" s="9">
        <v>1</v>
      </c>
      <c r="I156" s="9" t="str">
        <f>IFERROR(VLOOKUP(M156,#REF!,3),"")</f>
        <v/>
      </c>
      <c r="J156" s="9" t="str">
        <f>IFERROR(VLOOKUP(N156,#REF!,3),"")</f>
        <v/>
      </c>
      <c r="K156" s="9" t="str">
        <f>IFERROR(VLOOKUP(O156,#REF!,3),"")</f>
        <v/>
      </c>
      <c r="L156" s="9"/>
      <c r="M156" s="16" t="s">
        <v>174</v>
      </c>
      <c r="N156" s="12"/>
      <c r="O156" s="12"/>
      <c r="R156" s="1" t="s">
        <v>444</v>
      </c>
    </row>
    <row r="157" spans="1:18" ht="50.1" customHeight="1" x14ac:dyDescent="0.3">
      <c r="A157" s="44">
        <v>109</v>
      </c>
      <c r="B157" s="32" t="s">
        <v>137</v>
      </c>
      <c r="C157" s="8" t="s">
        <v>34</v>
      </c>
      <c r="D157" s="7" t="s">
        <v>356</v>
      </c>
      <c r="E157" s="53"/>
      <c r="F157" s="49"/>
      <c r="G157" s="42" t="str">
        <f t="shared" si="2"/>
        <v>NVT</v>
      </c>
      <c r="H157" s="9">
        <v>1</v>
      </c>
      <c r="I157" s="9" t="str">
        <f>IFERROR(VLOOKUP(M157,#REF!,3),"")</f>
        <v/>
      </c>
      <c r="J157" s="9" t="str">
        <f>IFERROR(VLOOKUP(N157,#REF!,3),"")</f>
        <v/>
      </c>
      <c r="K157" s="9" t="str">
        <f>IFERROR(VLOOKUP(O157,#REF!,3),"")</f>
        <v/>
      </c>
      <c r="L157" s="9"/>
      <c r="M157" s="16" t="s">
        <v>174</v>
      </c>
      <c r="N157" s="12"/>
      <c r="O157" s="12"/>
      <c r="R157" s="1" t="s">
        <v>444</v>
      </c>
    </row>
    <row r="158" spans="1:18" s="5" customFormat="1" ht="30" customHeight="1" x14ac:dyDescent="0.3">
      <c r="A158" s="43" t="s">
        <v>201</v>
      </c>
      <c r="B158" s="12"/>
      <c r="C158" s="11"/>
      <c r="D158" s="34" t="s">
        <v>357</v>
      </c>
      <c r="E158" s="31"/>
      <c r="F158" s="55"/>
      <c r="G158" s="42"/>
      <c r="H158" s="11">
        <v>0</v>
      </c>
      <c r="I158" s="9" t="str">
        <f>IFERROR(VLOOKUP(M158,#REF!,3),"")</f>
        <v/>
      </c>
      <c r="J158" s="9" t="str">
        <f>IFERROR(VLOOKUP(N158,#REF!,3),"")</f>
        <v/>
      </c>
      <c r="K158" s="9" t="str">
        <f>IFERROR(VLOOKUP(O158,#REF!,3),"")</f>
        <v/>
      </c>
      <c r="L158" s="11"/>
      <c r="M158" s="12" t="s">
        <v>173</v>
      </c>
      <c r="N158" s="15"/>
      <c r="O158" s="15"/>
      <c r="R158" s="1" t="s">
        <v>443</v>
      </c>
    </row>
    <row r="159" spans="1:18" ht="30" hidden="1" customHeight="1" x14ac:dyDescent="0.3">
      <c r="A159" s="44"/>
      <c r="B159" s="12"/>
      <c r="C159" s="9"/>
      <c r="D159" s="35" t="s">
        <v>358</v>
      </c>
      <c r="E159" s="52"/>
      <c r="F159" s="56"/>
      <c r="G159" s="42" t="str">
        <f>IF(I159="Y","","NVT")</f>
        <v>NVT</v>
      </c>
      <c r="H159" s="9">
        <v>1</v>
      </c>
      <c r="I159" s="9" t="str">
        <f>IFERROR(VLOOKUP(M159,#REF!,3),"")</f>
        <v/>
      </c>
      <c r="J159" s="9" t="str">
        <f>IFERROR(VLOOKUP(N159,#REF!,3),"")</f>
        <v/>
      </c>
      <c r="K159" s="9" t="str">
        <f>IFERROR(VLOOKUP(O159,#REF!,3),"")</f>
        <v/>
      </c>
      <c r="L159" s="9"/>
      <c r="M159" s="12" t="s">
        <v>173</v>
      </c>
      <c r="N159" s="12"/>
      <c r="O159" s="12"/>
    </row>
    <row r="160" spans="1:18" ht="74.25" hidden="1" customHeight="1" x14ac:dyDescent="0.3">
      <c r="A160" s="44">
        <v>110</v>
      </c>
      <c r="B160" s="32" t="s">
        <v>157</v>
      </c>
      <c r="C160" s="8" t="s">
        <v>33</v>
      </c>
      <c r="D160" s="7" t="s">
        <v>359</v>
      </c>
      <c r="E160" s="53" t="str">
        <f>IF(G160="NVT",DropdownAntwoord!A$3,"")</f>
        <v>NVT / NA / KA</v>
      </c>
      <c r="F160" s="49"/>
      <c r="G160" s="42" t="str">
        <f>IF(I160="Y","","NVT")</f>
        <v>NVT</v>
      </c>
      <c r="H160" s="9">
        <v>1</v>
      </c>
      <c r="I160" s="9" t="str">
        <f>IFERROR(VLOOKUP(M160,#REF!,3),"")</f>
        <v/>
      </c>
      <c r="J160" s="9" t="str">
        <f>IFERROR(VLOOKUP(N160,#REF!,3),"")</f>
        <v/>
      </c>
      <c r="K160" s="9" t="str">
        <f>IFERROR(VLOOKUP(O160,#REF!,3),"")</f>
        <v/>
      </c>
      <c r="L160" s="9"/>
      <c r="M160" s="15" t="s">
        <v>173</v>
      </c>
      <c r="N160" s="12"/>
      <c r="O160" s="12"/>
    </row>
    <row r="161" spans="1:18" ht="34.5" hidden="1" customHeight="1" x14ac:dyDescent="0.3">
      <c r="A161" s="44">
        <v>111</v>
      </c>
      <c r="B161" s="32" t="s">
        <v>157</v>
      </c>
      <c r="C161" s="8" t="s">
        <v>32</v>
      </c>
      <c r="D161" s="7" t="s">
        <v>360</v>
      </c>
      <c r="E161" s="53" t="str">
        <f>IF(G161="NVT",DropdownAntwoord!A$3,"")</f>
        <v>NVT / NA / KA</v>
      </c>
      <c r="F161" s="49"/>
      <c r="G161" s="42" t="str">
        <f>IF(I161="Y","","NVT")</f>
        <v>NVT</v>
      </c>
      <c r="H161" s="9">
        <v>1</v>
      </c>
      <c r="I161" s="9" t="str">
        <f>IFERROR(VLOOKUP(M161,#REF!,3),"")</f>
        <v/>
      </c>
      <c r="J161" s="9" t="str">
        <f>IFERROR(VLOOKUP(N161,#REF!,3),"")</f>
        <v/>
      </c>
      <c r="K161" s="9" t="str">
        <f>IFERROR(VLOOKUP(O161,#REF!,3),"")</f>
        <v/>
      </c>
      <c r="L161" s="9"/>
      <c r="M161" s="12" t="s">
        <v>173</v>
      </c>
      <c r="N161" s="12"/>
      <c r="O161" s="12"/>
    </row>
    <row r="162" spans="1:18" ht="30" customHeight="1" x14ac:dyDescent="0.3">
      <c r="A162" s="44"/>
      <c r="B162" s="12"/>
      <c r="C162" s="9"/>
      <c r="D162" s="35" t="s">
        <v>361</v>
      </c>
      <c r="E162" s="52"/>
      <c r="F162" s="56"/>
      <c r="G162" s="42"/>
      <c r="H162" s="11">
        <v>0</v>
      </c>
      <c r="I162" s="9" t="str">
        <f>IFERROR(VLOOKUP(M162,#REF!,3),"")</f>
        <v/>
      </c>
      <c r="J162" s="9" t="str">
        <f>IFERROR(VLOOKUP(N162,#REF!,3),"")</f>
        <v/>
      </c>
      <c r="K162" s="9" t="str">
        <f>IFERROR(VLOOKUP(O162,#REF!,3),"")</f>
        <v/>
      </c>
      <c r="L162" s="11"/>
      <c r="M162" s="12"/>
      <c r="N162" s="12"/>
      <c r="O162" s="12"/>
      <c r="R162" s="1" t="s">
        <v>443</v>
      </c>
    </row>
    <row r="163" spans="1:18" ht="39" customHeight="1" x14ac:dyDescent="0.3">
      <c r="A163" s="44">
        <v>112</v>
      </c>
      <c r="B163" s="32" t="s">
        <v>157</v>
      </c>
      <c r="C163" s="8" t="s">
        <v>31</v>
      </c>
      <c r="D163" s="7" t="s">
        <v>362</v>
      </c>
      <c r="E163" s="53"/>
      <c r="F163" s="49"/>
      <c r="G163" s="42"/>
      <c r="H163" s="9">
        <v>0</v>
      </c>
      <c r="I163" s="9" t="str">
        <f>IFERROR(VLOOKUP(M163,#REF!,3),"")</f>
        <v/>
      </c>
      <c r="J163" s="9" t="str">
        <f>IFERROR(VLOOKUP(N163,#REF!,3),"")</f>
        <v/>
      </c>
      <c r="K163" s="9" t="str">
        <f>IFERROR(VLOOKUP(O163,#REF!,3),"")</f>
        <v/>
      </c>
      <c r="L163" s="9"/>
      <c r="M163" s="16"/>
      <c r="N163" s="12"/>
      <c r="O163" s="12"/>
      <c r="R163" s="1" t="s">
        <v>444</v>
      </c>
    </row>
    <row r="164" spans="1:18" ht="63" hidden="1" customHeight="1" x14ac:dyDescent="0.3">
      <c r="A164" s="44">
        <v>113</v>
      </c>
      <c r="B164" s="32" t="s">
        <v>157</v>
      </c>
      <c r="C164" s="8" t="s">
        <v>30</v>
      </c>
      <c r="D164" s="7" t="s">
        <v>363</v>
      </c>
      <c r="E164" s="53" t="str">
        <f>IF(G164="NVT",DropdownAntwoord!A$3,"")</f>
        <v/>
      </c>
      <c r="F164" s="49"/>
      <c r="G164" s="42"/>
      <c r="H164" s="11">
        <v>0</v>
      </c>
      <c r="I164" s="9" t="str">
        <f>IFERROR(VLOOKUP(M164,#REF!,3),"")</f>
        <v/>
      </c>
      <c r="J164" s="9" t="str">
        <f>IFERROR(VLOOKUP(N164,#REF!,3),"")</f>
        <v/>
      </c>
      <c r="K164" s="9" t="str">
        <f>IFERROR(VLOOKUP(O164,#REF!,3),"")</f>
        <v/>
      </c>
      <c r="L164" s="11"/>
      <c r="M164" s="16"/>
      <c r="N164" s="12"/>
      <c r="O164" s="12"/>
    </row>
    <row r="165" spans="1:18" ht="60.75" hidden="1" customHeight="1" x14ac:dyDescent="0.3">
      <c r="A165" s="44">
        <v>114</v>
      </c>
      <c r="B165" s="32" t="s">
        <v>157</v>
      </c>
      <c r="C165" s="8" t="s">
        <v>29</v>
      </c>
      <c r="D165" s="7" t="s">
        <v>364</v>
      </c>
      <c r="E165" s="53" t="str">
        <f>IF(G165="NVT",DropdownAntwoord!A$3,"")</f>
        <v/>
      </c>
      <c r="F165" s="49"/>
      <c r="G165" s="42"/>
      <c r="H165" s="9">
        <v>0</v>
      </c>
      <c r="I165" s="9" t="str">
        <f>IFERROR(VLOOKUP(M165,#REF!,3),"")</f>
        <v/>
      </c>
      <c r="J165" s="9" t="str">
        <f>IFERROR(VLOOKUP(N165,#REF!,3),"")</f>
        <v/>
      </c>
      <c r="K165" s="9" t="str">
        <f>IFERROR(VLOOKUP(O165,#REF!,3),"")</f>
        <v/>
      </c>
      <c r="L165" s="9"/>
      <c r="M165" s="16"/>
      <c r="N165" s="12"/>
      <c r="O165" s="12"/>
    </row>
    <row r="166" spans="1:18" ht="43.5" hidden="1" customHeight="1" x14ac:dyDescent="0.3">
      <c r="A166" s="44"/>
      <c r="B166" s="12"/>
      <c r="C166" s="9"/>
      <c r="D166" s="35" t="s">
        <v>365</v>
      </c>
      <c r="E166" s="52"/>
      <c r="F166" s="56"/>
      <c r="G166" s="42"/>
      <c r="H166" s="11">
        <v>0</v>
      </c>
      <c r="I166" s="9" t="str">
        <f>IFERROR(VLOOKUP(M166,#REF!,3),"")</f>
        <v/>
      </c>
      <c r="J166" s="9" t="str">
        <f>IFERROR(VLOOKUP(N166,#REF!,3),"")</f>
        <v/>
      </c>
      <c r="K166" s="9" t="str">
        <f>IFERROR(VLOOKUP(O166,#REF!,3),"")</f>
        <v/>
      </c>
      <c r="L166" s="11"/>
      <c r="M166" s="12"/>
      <c r="N166" s="12"/>
      <c r="O166" s="12"/>
    </row>
    <row r="167" spans="1:18" ht="50.1" hidden="1" customHeight="1" x14ac:dyDescent="0.3">
      <c r="A167" s="44">
        <v>115</v>
      </c>
      <c r="B167" s="32" t="s">
        <v>158</v>
      </c>
      <c r="C167" s="8" t="s">
        <v>28</v>
      </c>
      <c r="D167" s="7" t="s">
        <v>366</v>
      </c>
      <c r="E167" s="53" t="str">
        <f>IF(G167="NVT",DropdownAntwoord!A$3,"")</f>
        <v/>
      </c>
      <c r="F167" s="49"/>
      <c r="G167" s="42"/>
      <c r="H167" s="9">
        <v>0</v>
      </c>
      <c r="I167" s="9" t="str">
        <f>IFERROR(VLOOKUP(M167,#REF!,3),"")</f>
        <v/>
      </c>
      <c r="J167" s="9" t="str">
        <f>IFERROR(VLOOKUP(N167,#REF!,3),"")</f>
        <v/>
      </c>
      <c r="K167" s="9" t="str">
        <f>IFERROR(VLOOKUP(O167,#REF!,3),"")</f>
        <v/>
      </c>
      <c r="L167" s="9"/>
      <c r="M167" s="16"/>
      <c r="N167" s="12"/>
      <c r="O167" s="12"/>
    </row>
    <row r="168" spans="1:18" ht="138" hidden="1" customHeight="1" x14ac:dyDescent="0.3">
      <c r="A168" s="44">
        <v>116</v>
      </c>
      <c r="B168" s="32" t="s">
        <v>158</v>
      </c>
      <c r="C168" s="8" t="s">
        <v>27</v>
      </c>
      <c r="D168" s="7" t="s">
        <v>367</v>
      </c>
      <c r="E168" s="53" t="str">
        <f>IF(G168="NVT",DropdownAntwoord!A$3,"")</f>
        <v/>
      </c>
      <c r="F168" s="49"/>
      <c r="G168" s="42"/>
      <c r="H168" s="11">
        <v>0</v>
      </c>
      <c r="I168" s="9" t="str">
        <f>IFERROR(VLOOKUP(M168,#REF!,3),"")</f>
        <v/>
      </c>
      <c r="J168" s="9" t="str">
        <f>IFERROR(VLOOKUP(N168,#REF!,3),"")</f>
        <v/>
      </c>
      <c r="K168" s="9" t="str">
        <f>IFERROR(VLOOKUP(O168,#REF!,3),"")</f>
        <v/>
      </c>
      <c r="L168" s="11"/>
      <c r="M168" s="16"/>
      <c r="N168" s="12"/>
      <c r="O168" s="12"/>
    </row>
    <row r="169" spans="1:18" s="5" customFormat="1" ht="30" hidden="1" customHeight="1" x14ac:dyDescent="0.3">
      <c r="A169" s="43" t="s">
        <v>202</v>
      </c>
      <c r="B169" s="12"/>
      <c r="C169" s="11"/>
      <c r="D169" s="34" t="s">
        <v>368</v>
      </c>
      <c r="E169" s="31"/>
      <c r="F169" s="55"/>
      <c r="G169" s="42"/>
      <c r="H169" s="11">
        <v>1</v>
      </c>
      <c r="I169" s="9" t="str">
        <f>IFERROR(VLOOKUP(M169,#REF!,3),"")</f>
        <v/>
      </c>
      <c r="J169" s="9" t="str">
        <f>IFERROR(VLOOKUP(N169,#REF!,3),"")</f>
        <v/>
      </c>
      <c r="K169" s="9" t="str">
        <f>IFERROR(VLOOKUP(O169,#REF!,3),"")</f>
        <v/>
      </c>
      <c r="L169" s="11"/>
      <c r="M169" s="12" t="s">
        <v>175</v>
      </c>
      <c r="N169" s="15"/>
      <c r="O169" s="15"/>
    </row>
    <row r="170" spans="1:18" ht="43.5" hidden="1" customHeight="1" x14ac:dyDescent="0.3">
      <c r="A170" s="44"/>
      <c r="B170" s="12"/>
      <c r="C170" s="9"/>
      <c r="D170" s="35" t="s">
        <v>369</v>
      </c>
      <c r="E170" s="52"/>
      <c r="F170" s="56"/>
      <c r="G170" s="42" t="str">
        <f t="shared" ref="G170:G206" si="3">IF(I170="Y","","NVT")</f>
        <v>NVT</v>
      </c>
      <c r="H170" s="9">
        <v>1</v>
      </c>
      <c r="I170" s="9" t="str">
        <f>IFERROR(VLOOKUP(M170,#REF!,3),"")</f>
        <v/>
      </c>
      <c r="J170" s="9" t="str">
        <f>IFERROR(VLOOKUP(N170,#REF!,3),"")</f>
        <v/>
      </c>
      <c r="K170" s="9" t="str">
        <f>IFERROR(VLOOKUP(O170,#REF!,3),"")</f>
        <v/>
      </c>
      <c r="L170" s="9"/>
      <c r="M170" s="12" t="s">
        <v>175</v>
      </c>
      <c r="N170" s="12"/>
      <c r="O170" s="12"/>
    </row>
    <row r="171" spans="1:18" ht="63" hidden="1" customHeight="1" x14ac:dyDescent="0.3">
      <c r="A171" s="44">
        <v>117</v>
      </c>
      <c r="B171" s="32" t="s">
        <v>159</v>
      </c>
      <c r="C171" s="8" t="s">
        <v>26</v>
      </c>
      <c r="D171" s="7" t="s">
        <v>370</v>
      </c>
      <c r="E171" s="53" t="str">
        <f>IF(G171="NVT",DropdownAntwoord!A$3,"")</f>
        <v>NVT / NA / KA</v>
      </c>
      <c r="F171" s="49"/>
      <c r="G171" s="42" t="str">
        <f t="shared" si="3"/>
        <v>NVT</v>
      </c>
      <c r="H171" s="9">
        <v>1</v>
      </c>
      <c r="I171" s="9" t="str">
        <f>IFERROR(VLOOKUP(M171,#REF!,3),"")</f>
        <v/>
      </c>
      <c r="J171" s="9" t="str">
        <f>IFERROR(VLOOKUP(N171,#REF!,3),"")</f>
        <v/>
      </c>
      <c r="K171" s="9" t="str">
        <f>IFERROR(VLOOKUP(O171,#REF!,3),"")</f>
        <v/>
      </c>
      <c r="L171" s="9"/>
      <c r="M171" s="12" t="s">
        <v>175</v>
      </c>
      <c r="N171" s="12"/>
      <c r="O171" s="12"/>
    </row>
    <row r="172" spans="1:18" ht="30" hidden="1" customHeight="1" x14ac:dyDescent="0.3">
      <c r="A172" s="44"/>
      <c r="B172" s="12"/>
      <c r="C172" s="9"/>
      <c r="D172" s="35" t="s">
        <v>371</v>
      </c>
      <c r="E172" s="52"/>
      <c r="F172" s="56"/>
      <c r="G172" s="42" t="str">
        <f t="shared" si="3"/>
        <v>NVT</v>
      </c>
      <c r="H172" s="9">
        <v>1</v>
      </c>
      <c r="I172" s="9" t="str">
        <f>IFERROR(VLOOKUP(M172,#REF!,3),"")</f>
        <v/>
      </c>
      <c r="J172" s="9" t="str">
        <f>IFERROR(VLOOKUP(N172,#REF!,3),"")</f>
        <v/>
      </c>
      <c r="K172" s="9" t="str">
        <f>IFERROR(VLOOKUP(O172,#REF!,3),"")</f>
        <v/>
      </c>
      <c r="L172" s="9"/>
      <c r="M172" s="12" t="s">
        <v>175</v>
      </c>
      <c r="N172" s="12"/>
      <c r="O172" s="12"/>
    </row>
    <row r="173" spans="1:18" ht="72.75" hidden="1" customHeight="1" x14ac:dyDescent="0.3">
      <c r="A173" s="44">
        <v>118</v>
      </c>
      <c r="B173" s="32" t="s">
        <v>159</v>
      </c>
      <c r="C173" s="8" t="s">
        <v>25</v>
      </c>
      <c r="D173" s="7" t="s">
        <v>372</v>
      </c>
      <c r="E173" s="53" t="str">
        <f>IF(G173="NVT",DropdownAntwoord!A$3,"")</f>
        <v>NVT / NA / KA</v>
      </c>
      <c r="F173" s="49"/>
      <c r="G173" s="42" t="str">
        <f t="shared" si="3"/>
        <v>NVT</v>
      </c>
      <c r="H173" s="9">
        <v>1</v>
      </c>
      <c r="I173" s="9" t="str">
        <f>IFERROR(VLOOKUP(M173,#REF!,3),"")</f>
        <v/>
      </c>
      <c r="J173" s="9" t="str">
        <f>IFERROR(VLOOKUP(N173,#REF!,3),"")</f>
        <v/>
      </c>
      <c r="K173" s="9" t="str">
        <f>IFERROR(VLOOKUP(O173,#REF!,3),"")</f>
        <v/>
      </c>
      <c r="L173" s="9"/>
      <c r="M173" s="12" t="s">
        <v>175</v>
      </c>
      <c r="N173" s="12"/>
      <c r="O173" s="12"/>
    </row>
    <row r="174" spans="1:18" ht="81" hidden="1" customHeight="1" x14ac:dyDescent="0.3">
      <c r="A174" s="44">
        <v>119</v>
      </c>
      <c r="B174" s="32" t="s">
        <v>159</v>
      </c>
      <c r="C174" s="8" t="s">
        <v>24</v>
      </c>
      <c r="D174" s="7" t="s">
        <v>373</v>
      </c>
      <c r="E174" s="53" t="str">
        <f>IF(G174="NVT",DropdownAntwoord!A$3,"")</f>
        <v>NVT / NA / KA</v>
      </c>
      <c r="F174" s="49"/>
      <c r="G174" s="42" t="str">
        <f t="shared" si="3"/>
        <v>NVT</v>
      </c>
      <c r="H174" s="9">
        <v>1</v>
      </c>
      <c r="I174" s="9" t="str">
        <f>IFERROR(VLOOKUP(M174,#REF!,3),"")</f>
        <v/>
      </c>
      <c r="J174" s="9" t="str">
        <f>IFERROR(VLOOKUP(N174,#REF!,3),"")</f>
        <v/>
      </c>
      <c r="K174" s="9" t="str">
        <f>IFERROR(VLOOKUP(O174,#REF!,3),"")</f>
        <v/>
      </c>
      <c r="L174" s="9"/>
      <c r="M174" s="12" t="s">
        <v>175</v>
      </c>
      <c r="N174" s="12"/>
      <c r="O174" s="12"/>
    </row>
    <row r="175" spans="1:18" s="5" customFormat="1" ht="30" hidden="1" customHeight="1" x14ac:dyDescent="0.3">
      <c r="A175" s="43" t="s">
        <v>203</v>
      </c>
      <c r="B175" s="12"/>
      <c r="C175" s="11"/>
      <c r="D175" s="34" t="s">
        <v>374</v>
      </c>
      <c r="E175" s="31"/>
      <c r="F175" s="55"/>
      <c r="G175" s="42" t="str">
        <f t="shared" si="3"/>
        <v>NVT</v>
      </c>
      <c r="H175" s="11">
        <v>0</v>
      </c>
      <c r="I175" s="9" t="str">
        <f>IFERROR(VLOOKUP(M175,#REF!,3),"")</f>
        <v/>
      </c>
      <c r="J175" s="9" t="str">
        <f>IFERROR(VLOOKUP(N175,#REF!,3),"")</f>
        <v/>
      </c>
      <c r="K175" s="9" t="str">
        <f>IFERROR(VLOOKUP(O175,#REF!,3),"")</f>
        <v/>
      </c>
      <c r="L175" s="11"/>
      <c r="M175" s="12" t="s">
        <v>172</v>
      </c>
      <c r="N175" s="15"/>
      <c r="O175" s="15"/>
    </row>
    <row r="176" spans="1:18" ht="30" hidden="1" customHeight="1" x14ac:dyDescent="0.3">
      <c r="A176" s="44"/>
      <c r="B176" s="12"/>
      <c r="C176" s="9"/>
      <c r="D176" s="35" t="s">
        <v>375</v>
      </c>
      <c r="E176" s="52"/>
      <c r="F176" s="56"/>
      <c r="G176" s="42" t="str">
        <f t="shared" si="3"/>
        <v>NVT</v>
      </c>
      <c r="H176" s="9">
        <v>1</v>
      </c>
      <c r="I176" s="9" t="str">
        <f>IFERROR(VLOOKUP(M176,#REF!,3),"")</f>
        <v/>
      </c>
      <c r="J176" s="9" t="str">
        <f>IFERROR(VLOOKUP(N176,#REF!,3),"")</f>
        <v/>
      </c>
      <c r="K176" s="9" t="str">
        <f>IFERROR(VLOOKUP(O176,#REF!,3),"")</f>
        <v/>
      </c>
      <c r="L176" s="9"/>
      <c r="M176" s="12" t="s">
        <v>172</v>
      </c>
      <c r="N176" s="12"/>
      <c r="O176" s="12"/>
    </row>
    <row r="177" spans="1:18" ht="50.1" hidden="1" customHeight="1" x14ac:dyDescent="0.3">
      <c r="A177" s="44">
        <v>120</v>
      </c>
      <c r="B177" s="32" t="s">
        <v>160</v>
      </c>
      <c r="C177" s="8" t="s">
        <v>23</v>
      </c>
      <c r="D177" s="38" t="s">
        <v>376</v>
      </c>
      <c r="E177" s="53" t="str">
        <f>IF(G177="NVT",DropdownAntwoord!A$3,"")</f>
        <v>NVT / NA / KA</v>
      </c>
      <c r="F177" s="49"/>
      <c r="G177" s="42" t="str">
        <f t="shared" si="3"/>
        <v>NVT</v>
      </c>
      <c r="H177" s="9">
        <v>1</v>
      </c>
      <c r="I177" s="9" t="str">
        <f>IFERROR(VLOOKUP(M177,#REF!,3),"")</f>
        <v/>
      </c>
      <c r="J177" s="9" t="str">
        <f>IFERROR(VLOOKUP(N177,#REF!,3),"")</f>
        <v/>
      </c>
      <c r="K177" s="9" t="str">
        <f>IFERROR(VLOOKUP(O177,#REF!,3),"")</f>
        <v/>
      </c>
      <c r="L177" s="9"/>
      <c r="M177" s="15" t="s">
        <v>172</v>
      </c>
      <c r="N177" s="12"/>
      <c r="O177" s="12"/>
    </row>
    <row r="178" spans="1:18" ht="50.1" hidden="1" customHeight="1" x14ac:dyDescent="0.3">
      <c r="A178" s="44">
        <v>121</v>
      </c>
      <c r="B178" s="32" t="s">
        <v>140</v>
      </c>
      <c r="C178" s="8" t="s">
        <v>22</v>
      </c>
      <c r="D178" s="38" t="s">
        <v>264</v>
      </c>
      <c r="E178" s="53" t="str">
        <f>IF(G178="NVT",DropdownAntwoord!A$3,"")</f>
        <v>NVT / NA / KA</v>
      </c>
      <c r="F178" s="49"/>
      <c r="G178" s="42" t="str">
        <f t="shared" si="3"/>
        <v>NVT</v>
      </c>
      <c r="H178" s="9">
        <v>1</v>
      </c>
      <c r="I178" s="9" t="str">
        <f>IFERROR(VLOOKUP(M178,#REF!,3),"")</f>
        <v/>
      </c>
      <c r="J178" s="9" t="str">
        <f>IFERROR(VLOOKUP(N178,#REF!,3),"")</f>
        <v/>
      </c>
      <c r="K178" s="9" t="str">
        <f>IFERROR(VLOOKUP(O178,#REF!,3),"")</f>
        <v/>
      </c>
      <c r="L178" s="9"/>
      <c r="M178" s="12" t="s">
        <v>172</v>
      </c>
      <c r="N178" s="12"/>
      <c r="O178" s="12"/>
    </row>
    <row r="179" spans="1:18" ht="50.1" hidden="1" customHeight="1" x14ac:dyDescent="0.3">
      <c r="A179" s="44">
        <v>122</v>
      </c>
      <c r="B179" s="32" t="s">
        <v>160</v>
      </c>
      <c r="C179" s="8" t="s">
        <v>21</v>
      </c>
      <c r="D179" s="7" t="s">
        <v>377</v>
      </c>
      <c r="E179" s="53" t="str">
        <f>IF(G179="NVT",DropdownAntwoord!A$3,"")</f>
        <v>NVT / NA / KA</v>
      </c>
      <c r="F179" s="49"/>
      <c r="G179" s="42" t="str">
        <f t="shared" si="3"/>
        <v>NVT</v>
      </c>
      <c r="H179" s="9">
        <v>1</v>
      </c>
      <c r="I179" s="9" t="str">
        <f>IFERROR(VLOOKUP(M179,#REF!,3),"")</f>
        <v/>
      </c>
      <c r="J179" s="9" t="str">
        <f>IFERROR(VLOOKUP(N179,#REF!,3),"")</f>
        <v/>
      </c>
      <c r="K179" s="9" t="str">
        <f>IFERROR(VLOOKUP(O179,#REF!,3),"")</f>
        <v/>
      </c>
      <c r="L179" s="9"/>
      <c r="M179" s="15" t="s">
        <v>172</v>
      </c>
      <c r="N179" s="12"/>
      <c r="O179" s="12"/>
    </row>
    <row r="180" spans="1:18" ht="35.25" hidden="1" customHeight="1" x14ac:dyDescent="0.3">
      <c r="A180" s="44">
        <v>123</v>
      </c>
      <c r="B180" s="32" t="s">
        <v>160</v>
      </c>
      <c r="C180" s="8" t="s">
        <v>20</v>
      </c>
      <c r="D180" s="38" t="s">
        <v>378</v>
      </c>
      <c r="E180" s="53" t="str">
        <f>IF(G180="NVT",DropdownAntwoord!A$3,"")</f>
        <v>NVT / NA / KA</v>
      </c>
      <c r="F180" s="49"/>
      <c r="G180" s="42" t="str">
        <f t="shared" si="3"/>
        <v>NVT</v>
      </c>
      <c r="H180" s="9">
        <v>1</v>
      </c>
      <c r="I180" s="9" t="str">
        <f>IFERROR(VLOOKUP(M180,#REF!,3),"")</f>
        <v/>
      </c>
      <c r="J180" s="9" t="str">
        <f>IFERROR(VLOOKUP(N180,#REF!,3),"")</f>
        <v/>
      </c>
      <c r="K180" s="9" t="str">
        <f>IFERROR(VLOOKUP(O180,#REF!,3),"")</f>
        <v/>
      </c>
      <c r="L180" s="9"/>
      <c r="M180" s="12" t="s">
        <v>172</v>
      </c>
      <c r="N180" s="12"/>
      <c r="O180" s="12"/>
    </row>
    <row r="181" spans="1:18" ht="50.1" hidden="1" customHeight="1" x14ac:dyDescent="0.3">
      <c r="A181" s="44">
        <v>124</v>
      </c>
      <c r="B181" s="32" t="s">
        <v>160</v>
      </c>
      <c r="C181" s="8" t="s">
        <v>19</v>
      </c>
      <c r="D181" s="7" t="s">
        <v>379</v>
      </c>
      <c r="E181" s="53" t="str">
        <f>IF(G181="NVT",DropdownAntwoord!A$3,"")</f>
        <v>NVT / NA / KA</v>
      </c>
      <c r="F181" s="49"/>
      <c r="G181" s="42" t="str">
        <f t="shared" si="3"/>
        <v>NVT</v>
      </c>
      <c r="H181" s="9">
        <v>1</v>
      </c>
      <c r="I181" s="9" t="str">
        <f>IFERROR(VLOOKUP(M181,#REF!,3),"")</f>
        <v/>
      </c>
      <c r="J181" s="9" t="str">
        <f>IFERROR(VLOOKUP(N181,#REF!,3),"")</f>
        <v/>
      </c>
      <c r="K181" s="9" t="str">
        <f>IFERROR(VLOOKUP(O181,#REF!,3),"")</f>
        <v/>
      </c>
      <c r="L181" s="9"/>
      <c r="M181" s="15" t="s">
        <v>172</v>
      </c>
      <c r="N181" s="12"/>
      <c r="O181" s="12"/>
    </row>
    <row r="182" spans="1:18" ht="42.75" hidden="1" customHeight="1" x14ac:dyDescent="0.3">
      <c r="A182" s="44"/>
      <c r="B182" s="12"/>
      <c r="C182" s="9"/>
      <c r="D182" s="35" t="s">
        <v>380</v>
      </c>
      <c r="E182" s="52"/>
      <c r="F182" s="56"/>
      <c r="G182" s="42" t="str">
        <f t="shared" si="3"/>
        <v>NVT</v>
      </c>
      <c r="H182" s="9">
        <v>1</v>
      </c>
      <c r="I182" s="9" t="str">
        <f>IFERROR(VLOOKUP(M182,#REF!,3),"")</f>
        <v/>
      </c>
      <c r="J182" s="9" t="str">
        <f>IFERROR(VLOOKUP(N182,#REF!,3),"")</f>
        <v/>
      </c>
      <c r="K182" s="9" t="str">
        <f>IFERROR(VLOOKUP(O182,#REF!,3),"")</f>
        <v/>
      </c>
      <c r="L182" s="9"/>
      <c r="M182" s="12" t="s">
        <v>172</v>
      </c>
      <c r="N182" s="12"/>
      <c r="O182" s="12"/>
    </row>
    <row r="183" spans="1:18" ht="98.25" hidden="1" customHeight="1" x14ac:dyDescent="0.3">
      <c r="A183" s="44">
        <v>125</v>
      </c>
      <c r="B183" s="32" t="s">
        <v>160</v>
      </c>
      <c r="C183" s="8" t="s">
        <v>18</v>
      </c>
      <c r="D183" s="38" t="s">
        <v>381</v>
      </c>
      <c r="E183" s="53" t="str">
        <f>IF(G183="NVT",DropdownAntwoord!A$3,"")</f>
        <v>NVT / NA / KA</v>
      </c>
      <c r="F183" s="49"/>
      <c r="G183" s="42" t="str">
        <f t="shared" si="3"/>
        <v>NVT</v>
      </c>
      <c r="H183" s="9">
        <v>1</v>
      </c>
      <c r="I183" s="9" t="str">
        <f>IFERROR(VLOOKUP(M183,#REF!,3),"")</f>
        <v/>
      </c>
      <c r="J183" s="9" t="str">
        <f>IFERROR(VLOOKUP(N183,#REF!,3),"")</f>
        <v/>
      </c>
      <c r="K183" s="9" t="str">
        <f>IFERROR(VLOOKUP(O183,#REF!,3),"")</f>
        <v/>
      </c>
      <c r="L183" s="9"/>
      <c r="M183" s="15" t="s">
        <v>172</v>
      </c>
      <c r="N183" s="12"/>
      <c r="O183" s="12"/>
    </row>
    <row r="184" spans="1:18" ht="35.25" hidden="1" customHeight="1" x14ac:dyDescent="0.3">
      <c r="A184" s="44">
        <v>126</v>
      </c>
      <c r="B184" s="32" t="s">
        <v>160</v>
      </c>
      <c r="C184" s="8" t="s">
        <v>17</v>
      </c>
      <c r="D184" s="38" t="s">
        <v>382</v>
      </c>
      <c r="E184" s="53" t="str">
        <f>IF(G184="NVT",DropdownAntwoord!A$3,"")</f>
        <v>NVT / NA / KA</v>
      </c>
      <c r="F184" s="49"/>
      <c r="G184" s="42" t="str">
        <f t="shared" si="3"/>
        <v>NVT</v>
      </c>
      <c r="H184" s="9">
        <v>1</v>
      </c>
      <c r="I184" s="9" t="str">
        <f>IFERROR(VLOOKUP(M184,#REF!,3),"")</f>
        <v/>
      </c>
      <c r="J184" s="9" t="str">
        <f>IFERROR(VLOOKUP(N184,#REF!,3),"")</f>
        <v/>
      </c>
      <c r="K184" s="9" t="str">
        <f>IFERROR(VLOOKUP(O184,#REF!,3),"")</f>
        <v/>
      </c>
      <c r="L184" s="9"/>
      <c r="M184" s="12" t="s">
        <v>172</v>
      </c>
      <c r="N184" s="12"/>
      <c r="O184" s="12"/>
    </row>
    <row r="185" spans="1:18" ht="50.1" hidden="1" customHeight="1" x14ac:dyDescent="0.3">
      <c r="A185" s="44">
        <v>127</v>
      </c>
      <c r="B185" s="32" t="s">
        <v>160</v>
      </c>
      <c r="C185" s="8" t="s">
        <v>16</v>
      </c>
      <c r="D185" s="38" t="s">
        <v>383</v>
      </c>
      <c r="E185" s="53" t="str">
        <f>IF(G185="NVT",DropdownAntwoord!A$3,"")</f>
        <v>NVT / NA / KA</v>
      </c>
      <c r="F185" s="49"/>
      <c r="G185" s="42" t="str">
        <f t="shared" si="3"/>
        <v>NVT</v>
      </c>
      <c r="H185" s="9">
        <v>1</v>
      </c>
      <c r="I185" s="9" t="str">
        <f>IFERROR(VLOOKUP(M185,#REF!,3),"")</f>
        <v/>
      </c>
      <c r="J185" s="9" t="str">
        <f>IFERROR(VLOOKUP(N185,#REF!,3),"")</f>
        <v/>
      </c>
      <c r="K185" s="9" t="str">
        <f>IFERROR(VLOOKUP(O185,#REF!,3),"")</f>
        <v/>
      </c>
      <c r="L185" s="9"/>
      <c r="M185" s="15" t="s">
        <v>172</v>
      </c>
      <c r="N185" s="12"/>
      <c r="O185" s="12"/>
    </row>
    <row r="186" spans="1:18" ht="37.5" hidden="1" customHeight="1" x14ac:dyDescent="0.3">
      <c r="A186" s="44">
        <v>128</v>
      </c>
      <c r="B186" s="32" t="s">
        <v>160</v>
      </c>
      <c r="C186" s="8" t="s">
        <v>15</v>
      </c>
      <c r="D186" s="7" t="s">
        <v>384</v>
      </c>
      <c r="E186" s="53" t="str">
        <f>IF(G186="NVT",DropdownAntwoord!A$3,"")</f>
        <v>NVT / NA / KA</v>
      </c>
      <c r="F186" s="49"/>
      <c r="G186" s="42" t="str">
        <f t="shared" si="3"/>
        <v>NVT</v>
      </c>
      <c r="H186" s="9">
        <v>1</v>
      </c>
      <c r="I186" s="9" t="str">
        <f>IFERROR(VLOOKUP(M186,#REF!,3),"")</f>
        <v/>
      </c>
      <c r="J186" s="9" t="str">
        <f>IFERROR(VLOOKUP(N186,#REF!,3),"")</f>
        <v/>
      </c>
      <c r="K186" s="9" t="str">
        <f>IFERROR(VLOOKUP(O186,#REF!,3),"")</f>
        <v/>
      </c>
      <c r="L186" s="9"/>
      <c r="M186" s="12" t="s">
        <v>172</v>
      </c>
      <c r="N186" s="12"/>
      <c r="O186" s="12"/>
    </row>
    <row r="187" spans="1:18" ht="45.75" hidden="1" customHeight="1" x14ac:dyDescent="0.3">
      <c r="A187" s="44">
        <v>129</v>
      </c>
      <c r="B187" s="32" t="s">
        <v>160</v>
      </c>
      <c r="C187" s="8" t="s">
        <v>14</v>
      </c>
      <c r="D187" s="38" t="s">
        <v>385</v>
      </c>
      <c r="E187" s="53" t="str">
        <f>IF(G187="NVT",DropdownAntwoord!A$3,"")</f>
        <v>NVT / NA / KA</v>
      </c>
      <c r="F187" s="49"/>
      <c r="G187" s="42" t="str">
        <f t="shared" si="3"/>
        <v>NVT</v>
      </c>
      <c r="H187" s="9">
        <v>1</v>
      </c>
      <c r="I187" s="9" t="str">
        <f>IFERROR(VLOOKUP(M187,#REF!,3),"")</f>
        <v/>
      </c>
      <c r="J187" s="9" t="str">
        <f>IFERROR(VLOOKUP(N187,#REF!,3),"")</f>
        <v/>
      </c>
      <c r="K187" s="9" t="str">
        <f>IFERROR(VLOOKUP(O187,#REF!,3),"")</f>
        <v/>
      </c>
      <c r="L187" s="9"/>
      <c r="M187" s="15" t="s">
        <v>172</v>
      </c>
      <c r="N187" s="12"/>
      <c r="O187" s="12"/>
    </row>
    <row r="188" spans="1:18" s="5" customFormat="1" ht="30" customHeight="1" x14ac:dyDescent="0.3">
      <c r="A188" s="43" t="s">
        <v>204</v>
      </c>
      <c r="B188" s="12"/>
      <c r="C188" s="11"/>
      <c r="D188" s="34" t="s">
        <v>386</v>
      </c>
      <c r="E188" s="31"/>
      <c r="F188" s="55"/>
      <c r="G188" s="42" t="str">
        <f t="shared" si="3"/>
        <v>NVT</v>
      </c>
      <c r="H188" s="9"/>
      <c r="I188" s="9" t="str">
        <f>IFERROR(VLOOKUP(M188,#REF!,3),"")</f>
        <v/>
      </c>
      <c r="J188" s="9" t="str">
        <f>IFERROR(VLOOKUP(N188,#REF!,3),"")</f>
        <v/>
      </c>
      <c r="K188" s="9" t="str">
        <f>IFERROR(VLOOKUP(O188,#REF!,3),"")</f>
        <v/>
      </c>
      <c r="L188" s="9"/>
      <c r="M188" s="12" t="s">
        <v>176</v>
      </c>
      <c r="N188" s="15"/>
      <c r="O188" s="15"/>
      <c r="R188" s="1" t="s">
        <v>443</v>
      </c>
    </row>
    <row r="189" spans="1:18" ht="41.4" x14ac:dyDescent="0.3">
      <c r="A189" s="44"/>
      <c r="B189" s="12"/>
      <c r="C189" s="9"/>
      <c r="D189" s="35" t="s">
        <v>387</v>
      </c>
      <c r="E189" s="52"/>
      <c r="F189" s="56"/>
      <c r="G189" s="42" t="str">
        <f t="shared" si="3"/>
        <v>NVT</v>
      </c>
      <c r="H189" s="9"/>
      <c r="I189" s="9" t="str">
        <f>IFERROR(VLOOKUP(M189,#REF!,3),"")</f>
        <v/>
      </c>
      <c r="J189" s="9" t="str">
        <f>IFERROR(VLOOKUP(N189,#REF!,3),"")</f>
        <v/>
      </c>
      <c r="K189" s="9" t="str">
        <f>IFERROR(VLOOKUP(O189,#REF!,3),"")</f>
        <v/>
      </c>
      <c r="L189" s="9"/>
      <c r="M189" s="15" t="s">
        <v>176</v>
      </c>
      <c r="N189" s="12"/>
      <c r="O189" s="12"/>
      <c r="R189" s="1" t="s">
        <v>443</v>
      </c>
    </row>
    <row r="190" spans="1:18" ht="50.1" customHeight="1" x14ac:dyDescent="0.3">
      <c r="A190" s="44">
        <v>130</v>
      </c>
      <c r="B190" s="32" t="s">
        <v>161</v>
      </c>
      <c r="C190" s="8" t="s">
        <v>13</v>
      </c>
      <c r="D190" s="7" t="s">
        <v>388</v>
      </c>
      <c r="E190" s="53"/>
      <c r="F190" s="49"/>
      <c r="G190" s="42" t="str">
        <f t="shared" si="3"/>
        <v>NVT</v>
      </c>
      <c r="H190" s="9">
        <v>1</v>
      </c>
      <c r="I190" s="9" t="str">
        <f>IFERROR(VLOOKUP(M190,#REF!,3),"")</f>
        <v/>
      </c>
      <c r="J190" s="9" t="str">
        <f>IFERROR(VLOOKUP(N190,#REF!,3),"")</f>
        <v/>
      </c>
      <c r="K190" s="9" t="str">
        <f>IFERROR(VLOOKUP(O190,#REF!,3),"")</f>
        <v/>
      </c>
      <c r="L190" s="9"/>
      <c r="M190" s="12" t="s">
        <v>176</v>
      </c>
      <c r="N190" s="12"/>
      <c r="O190" s="12"/>
      <c r="R190" s="1" t="s">
        <v>444</v>
      </c>
    </row>
    <row r="191" spans="1:18" ht="50.1" customHeight="1" x14ac:dyDescent="0.3">
      <c r="A191" s="44">
        <v>131</v>
      </c>
      <c r="B191" s="32" t="s">
        <v>161</v>
      </c>
      <c r="C191" s="8" t="s">
        <v>12</v>
      </c>
      <c r="D191" s="7" t="s">
        <v>389</v>
      </c>
      <c r="E191" s="53"/>
      <c r="F191" s="49"/>
      <c r="G191" s="42" t="str">
        <f t="shared" si="3"/>
        <v>NVT</v>
      </c>
      <c r="H191" s="9">
        <v>1</v>
      </c>
      <c r="I191" s="9" t="str">
        <f>IFERROR(VLOOKUP(M191,#REF!,3),"")</f>
        <v/>
      </c>
      <c r="J191" s="9" t="str">
        <f>IFERROR(VLOOKUP(N191,#REF!,3),"")</f>
        <v/>
      </c>
      <c r="K191" s="9" t="str">
        <f>IFERROR(VLOOKUP(O191,#REF!,3),"")</f>
        <v/>
      </c>
      <c r="L191" s="9"/>
      <c r="M191" s="15" t="s">
        <v>176</v>
      </c>
      <c r="N191" s="12"/>
      <c r="O191" s="12"/>
      <c r="R191" s="1" t="s">
        <v>444</v>
      </c>
    </row>
    <row r="192" spans="1:18" ht="50.1" customHeight="1" x14ac:dyDescent="0.3">
      <c r="A192" s="44">
        <v>132</v>
      </c>
      <c r="B192" s="32" t="s">
        <v>161</v>
      </c>
      <c r="C192" s="8" t="s">
        <v>11</v>
      </c>
      <c r="D192" s="7" t="s">
        <v>390</v>
      </c>
      <c r="E192" s="53"/>
      <c r="F192" s="49"/>
      <c r="G192" s="42" t="str">
        <f t="shared" si="3"/>
        <v>NVT</v>
      </c>
      <c r="H192" s="9">
        <v>1</v>
      </c>
      <c r="I192" s="9" t="str">
        <f>IFERROR(VLOOKUP(M192,#REF!,3),"")</f>
        <v/>
      </c>
      <c r="J192" s="9" t="str">
        <f>IFERROR(VLOOKUP(N192,#REF!,3),"")</f>
        <v/>
      </c>
      <c r="K192" s="9" t="str">
        <f>IFERROR(VLOOKUP(O192,#REF!,3),"")</f>
        <v/>
      </c>
      <c r="L192" s="9"/>
      <c r="M192" s="12" t="s">
        <v>176</v>
      </c>
      <c r="N192" s="12"/>
      <c r="O192" s="12"/>
      <c r="R192" s="1" t="s">
        <v>444</v>
      </c>
    </row>
    <row r="193" spans="1:18" ht="62.25" hidden="1" customHeight="1" x14ac:dyDescent="0.3">
      <c r="A193" s="44">
        <v>133</v>
      </c>
      <c r="B193" s="32" t="s">
        <v>161</v>
      </c>
      <c r="C193" s="8" t="s">
        <v>10</v>
      </c>
      <c r="D193" s="7" t="s">
        <v>391</v>
      </c>
      <c r="E193" s="53" t="str">
        <f>IF(G193="NVT",DropdownAntwoord!A$3,"")</f>
        <v>NVT / NA / KA</v>
      </c>
      <c r="F193" s="49"/>
      <c r="G193" s="42" t="str">
        <f t="shared" si="3"/>
        <v>NVT</v>
      </c>
      <c r="H193" s="9">
        <v>1</v>
      </c>
      <c r="I193" s="9" t="str">
        <f>IFERROR(VLOOKUP(M193,#REF!,3),"")</f>
        <v/>
      </c>
      <c r="J193" s="9" t="str">
        <f>IFERROR(VLOOKUP(N193,#REF!,3),"")</f>
        <v/>
      </c>
      <c r="K193" s="9" t="str">
        <f>IFERROR(VLOOKUP(O193,#REF!,3),"")</f>
        <v/>
      </c>
      <c r="L193" s="9"/>
      <c r="M193" s="15" t="s">
        <v>176</v>
      </c>
      <c r="N193" s="12"/>
      <c r="O193" s="12"/>
    </row>
    <row r="194" spans="1:18" ht="50.1" customHeight="1" x14ac:dyDescent="0.3">
      <c r="A194" s="44">
        <v>134</v>
      </c>
      <c r="B194" s="32" t="s">
        <v>161</v>
      </c>
      <c r="C194" s="8" t="s">
        <v>9</v>
      </c>
      <c r="D194" s="7" t="s">
        <v>392</v>
      </c>
      <c r="E194" s="53"/>
      <c r="F194" s="49"/>
      <c r="G194" s="42" t="str">
        <f t="shared" si="3"/>
        <v>NVT</v>
      </c>
      <c r="H194" s="9">
        <v>1</v>
      </c>
      <c r="I194" s="9" t="str">
        <f>IFERROR(VLOOKUP(M194,#REF!,3),"")</f>
        <v/>
      </c>
      <c r="J194" s="9" t="str">
        <f>IFERROR(VLOOKUP(N194,#REF!,3),"")</f>
        <v/>
      </c>
      <c r="K194" s="9" t="str">
        <f>IFERROR(VLOOKUP(O194,#REF!,3),"")</f>
        <v/>
      </c>
      <c r="L194" s="9"/>
      <c r="M194" s="12" t="s">
        <v>176</v>
      </c>
      <c r="N194" s="12"/>
      <c r="O194" s="12"/>
      <c r="R194" s="1" t="s">
        <v>444</v>
      </c>
    </row>
    <row r="195" spans="1:18" ht="30" customHeight="1" x14ac:dyDescent="0.3">
      <c r="A195" s="44"/>
      <c r="B195" s="12"/>
      <c r="C195" s="9"/>
      <c r="D195" s="35" t="s">
        <v>393</v>
      </c>
      <c r="E195" s="52"/>
      <c r="F195" s="56"/>
      <c r="G195" s="42" t="str">
        <f t="shared" si="3"/>
        <v>NVT</v>
      </c>
      <c r="H195" s="9"/>
      <c r="I195" s="9" t="str">
        <f>IFERROR(VLOOKUP(M195,#REF!,3),"")</f>
        <v/>
      </c>
      <c r="J195" s="9" t="str">
        <f>IFERROR(VLOOKUP(N195,#REF!,3),"")</f>
        <v/>
      </c>
      <c r="K195" s="9" t="str">
        <f>IFERROR(VLOOKUP(O195,#REF!,3),"")</f>
        <v/>
      </c>
      <c r="L195" s="9"/>
      <c r="M195" s="12" t="s">
        <v>176</v>
      </c>
      <c r="N195" s="12"/>
      <c r="O195" s="12"/>
      <c r="R195" s="1" t="s">
        <v>443</v>
      </c>
    </row>
    <row r="196" spans="1:18" ht="39.75" customHeight="1" x14ac:dyDescent="0.3">
      <c r="A196" s="44">
        <v>135</v>
      </c>
      <c r="B196" s="32" t="s">
        <v>161</v>
      </c>
      <c r="C196" s="8" t="s">
        <v>8</v>
      </c>
      <c r="D196" s="7" t="s">
        <v>394</v>
      </c>
      <c r="E196" s="53"/>
      <c r="F196" s="49"/>
      <c r="G196" s="42" t="str">
        <f t="shared" si="3"/>
        <v>NVT</v>
      </c>
      <c r="H196" s="9">
        <v>1</v>
      </c>
      <c r="I196" s="9" t="str">
        <f>IFERROR(VLOOKUP(M196,#REF!,3),"")</f>
        <v/>
      </c>
      <c r="J196" s="9" t="str">
        <f>IFERROR(VLOOKUP(N196,#REF!,3),"")</f>
        <v/>
      </c>
      <c r="K196" s="9" t="str">
        <f>IFERROR(VLOOKUP(O196,#REF!,3),"")</f>
        <v/>
      </c>
      <c r="L196" s="9"/>
      <c r="M196" s="15" t="s">
        <v>176</v>
      </c>
      <c r="N196" s="12"/>
      <c r="O196" s="12"/>
      <c r="R196" s="1" t="s">
        <v>444</v>
      </c>
    </row>
    <row r="197" spans="1:18" ht="57" hidden="1" customHeight="1" x14ac:dyDescent="0.3">
      <c r="A197" s="44">
        <v>136</v>
      </c>
      <c r="B197" s="32" t="s">
        <v>161</v>
      </c>
      <c r="C197" s="8" t="s">
        <v>7</v>
      </c>
      <c r="D197" s="7" t="s">
        <v>437</v>
      </c>
      <c r="E197" s="53" t="str">
        <f>IF(G197="NVT",DropdownAntwoord!A$3,"")</f>
        <v>NVT / NA / KA</v>
      </c>
      <c r="F197" s="49"/>
      <c r="G197" s="42" t="str">
        <f t="shared" si="3"/>
        <v>NVT</v>
      </c>
      <c r="H197" s="9">
        <v>1</v>
      </c>
      <c r="I197" s="9" t="str">
        <f>IFERROR(VLOOKUP(M197,#REF!,3),"")</f>
        <v/>
      </c>
      <c r="J197" s="9" t="str">
        <f>IFERROR(VLOOKUP(N197,#REF!,3),"")</f>
        <v/>
      </c>
      <c r="K197" s="9" t="str">
        <f>IFERROR(VLOOKUP(O197,#REF!,3),"")</f>
        <v/>
      </c>
      <c r="L197" s="9"/>
      <c r="M197" s="12" t="s">
        <v>176</v>
      </c>
      <c r="N197" s="12"/>
      <c r="O197" s="12"/>
    </row>
    <row r="198" spans="1:18" ht="30" customHeight="1" x14ac:dyDescent="0.3">
      <c r="A198" s="44"/>
      <c r="B198" s="12"/>
      <c r="C198" s="9"/>
      <c r="D198" s="35" t="s">
        <v>395</v>
      </c>
      <c r="E198" s="52"/>
      <c r="F198" s="56"/>
      <c r="G198" s="42" t="str">
        <f t="shared" si="3"/>
        <v>NVT</v>
      </c>
      <c r="H198" s="9">
        <v>1</v>
      </c>
      <c r="I198" s="9" t="str">
        <f>IFERROR(VLOOKUP(M198,#REF!,3),"")</f>
        <v/>
      </c>
      <c r="J198" s="9" t="str">
        <f>IFERROR(VLOOKUP(N198,#REF!,3),"")</f>
        <v/>
      </c>
      <c r="K198" s="9" t="str">
        <f>IFERROR(VLOOKUP(O198,#REF!,3),"")</f>
        <v/>
      </c>
      <c r="L198" s="9"/>
      <c r="M198" s="12" t="s">
        <v>176</v>
      </c>
      <c r="N198" s="12"/>
      <c r="O198" s="12"/>
      <c r="R198" s="1" t="s">
        <v>443</v>
      </c>
    </row>
    <row r="199" spans="1:18" ht="35.25" customHeight="1" x14ac:dyDescent="0.3">
      <c r="A199" s="44">
        <v>137</v>
      </c>
      <c r="B199" s="32" t="s">
        <v>140</v>
      </c>
      <c r="C199" s="8" t="s">
        <v>106</v>
      </c>
      <c r="D199" s="38" t="s">
        <v>396</v>
      </c>
      <c r="E199" s="53"/>
      <c r="F199" s="49"/>
      <c r="G199" s="42" t="str">
        <f t="shared" si="3"/>
        <v>NVT</v>
      </c>
      <c r="H199" s="9">
        <v>1</v>
      </c>
      <c r="I199" s="9" t="str">
        <f>IFERROR(VLOOKUP(M199,#REF!,3),"")</f>
        <v/>
      </c>
      <c r="J199" s="9" t="str">
        <f>IFERROR(VLOOKUP(N199,#REF!,3),"")</f>
        <v/>
      </c>
      <c r="K199" s="9" t="str">
        <f>IFERROR(VLOOKUP(O199,#REF!,3),"")</f>
        <v/>
      </c>
      <c r="L199" s="9"/>
      <c r="M199" s="12" t="s">
        <v>176</v>
      </c>
      <c r="N199" s="12"/>
      <c r="O199" s="12"/>
      <c r="R199" s="1" t="s">
        <v>444</v>
      </c>
    </row>
    <row r="200" spans="1:18" ht="50.1" customHeight="1" x14ac:dyDescent="0.3">
      <c r="A200" s="44">
        <v>138</v>
      </c>
      <c r="B200" s="32" t="s">
        <v>140</v>
      </c>
      <c r="C200" s="8" t="s">
        <v>105</v>
      </c>
      <c r="D200" s="38" t="s">
        <v>397</v>
      </c>
      <c r="E200" s="53"/>
      <c r="F200" s="49"/>
      <c r="G200" s="42" t="str">
        <f t="shared" si="3"/>
        <v>NVT</v>
      </c>
      <c r="H200" s="9">
        <v>1</v>
      </c>
      <c r="I200" s="9" t="str">
        <f>IFERROR(VLOOKUP(M200,#REF!,3),"")</f>
        <v/>
      </c>
      <c r="J200" s="9" t="str">
        <f>IFERROR(VLOOKUP(N200,#REF!,3),"")</f>
        <v/>
      </c>
      <c r="K200" s="9" t="str">
        <f>IFERROR(VLOOKUP(O200,#REF!,3),"")</f>
        <v/>
      </c>
      <c r="L200" s="9"/>
      <c r="M200" s="12" t="s">
        <v>176</v>
      </c>
      <c r="N200" s="12"/>
      <c r="O200" s="12"/>
      <c r="R200" s="1" t="s">
        <v>444</v>
      </c>
    </row>
    <row r="201" spans="1:18" ht="36" customHeight="1" x14ac:dyDescent="0.3">
      <c r="A201" s="44">
        <v>139</v>
      </c>
      <c r="B201" s="32" t="s">
        <v>140</v>
      </c>
      <c r="C201" s="8" t="s">
        <v>104</v>
      </c>
      <c r="D201" s="38" t="s">
        <v>398</v>
      </c>
      <c r="E201" s="53"/>
      <c r="F201" s="49"/>
      <c r="G201" s="42" t="str">
        <f t="shared" si="3"/>
        <v>NVT</v>
      </c>
      <c r="H201" s="9">
        <v>1</v>
      </c>
      <c r="I201" s="9" t="str">
        <f>IFERROR(VLOOKUP(M201,#REF!,3),"")</f>
        <v/>
      </c>
      <c r="J201" s="9" t="str">
        <f>IFERROR(VLOOKUP(N201,#REF!,3),"")</f>
        <v/>
      </c>
      <c r="K201" s="9" t="str">
        <f>IFERROR(VLOOKUP(O201,#REF!,3),"")</f>
        <v/>
      </c>
      <c r="L201" s="9"/>
      <c r="M201" s="12" t="s">
        <v>177</v>
      </c>
      <c r="N201" s="12"/>
      <c r="O201" s="12"/>
      <c r="R201" s="1" t="s">
        <v>444</v>
      </c>
    </row>
    <row r="202" spans="1:18" s="5" customFormat="1" ht="30" customHeight="1" x14ac:dyDescent="0.3">
      <c r="A202" s="43" t="s">
        <v>205</v>
      </c>
      <c r="B202" s="12"/>
      <c r="C202" s="11"/>
      <c r="D202" s="34" t="s">
        <v>399</v>
      </c>
      <c r="E202" s="31"/>
      <c r="F202" s="55"/>
      <c r="G202" s="42" t="str">
        <f t="shared" si="3"/>
        <v>NVT</v>
      </c>
      <c r="H202" s="11"/>
      <c r="I202" s="9" t="str">
        <f>IFERROR(VLOOKUP(M202,#REF!,3),"")</f>
        <v/>
      </c>
      <c r="J202" s="9" t="str">
        <f>IFERROR(VLOOKUP(N202,#REF!,3),"")</f>
        <v/>
      </c>
      <c r="K202" s="9" t="str">
        <f>IFERROR(VLOOKUP(O202,#REF!,3),"")</f>
        <v/>
      </c>
      <c r="L202" s="11"/>
      <c r="M202" s="12" t="s">
        <v>177</v>
      </c>
      <c r="N202" s="15"/>
      <c r="O202" s="15"/>
      <c r="R202" s="1" t="s">
        <v>443</v>
      </c>
    </row>
    <row r="203" spans="1:18" ht="30" customHeight="1" x14ac:dyDescent="0.3">
      <c r="A203" s="44"/>
      <c r="B203" s="12"/>
      <c r="C203" s="9"/>
      <c r="D203" s="35" t="s">
        <v>400</v>
      </c>
      <c r="E203" s="52"/>
      <c r="F203" s="56"/>
      <c r="G203" s="42" t="str">
        <f t="shared" si="3"/>
        <v>NVT</v>
      </c>
      <c r="H203" s="9">
        <v>1</v>
      </c>
      <c r="I203" s="9" t="str">
        <f>IFERROR(VLOOKUP(M203,#REF!,3),"")</f>
        <v/>
      </c>
      <c r="J203" s="9" t="str">
        <f>IFERROR(VLOOKUP(N203,#REF!,3),"")</f>
        <v/>
      </c>
      <c r="K203" s="9" t="str">
        <f>IFERROR(VLOOKUP(O203,#REF!,3),"")</f>
        <v/>
      </c>
      <c r="L203" s="9"/>
      <c r="M203" s="12" t="s">
        <v>177</v>
      </c>
      <c r="N203" s="12"/>
      <c r="O203" s="12"/>
      <c r="R203" s="1" t="s">
        <v>443</v>
      </c>
    </row>
    <row r="204" spans="1:18" ht="38.25" customHeight="1" x14ac:dyDescent="0.3">
      <c r="A204" s="44">
        <v>140</v>
      </c>
      <c r="B204" s="32" t="s">
        <v>162</v>
      </c>
      <c r="C204" s="8" t="s">
        <v>6</v>
      </c>
      <c r="D204" s="7" t="s">
        <v>401</v>
      </c>
      <c r="E204" s="53"/>
      <c r="F204" s="49"/>
      <c r="G204" s="42" t="str">
        <f t="shared" si="3"/>
        <v>NVT</v>
      </c>
      <c r="H204" s="9">
        <v>1</v>
      </c>
      <c r="I204" s="9" t="str">
        <f>IFERROR(VLOOKUP(M204,#REF!,3),"")</f>
        <v/>
      </c>
      <c r="J204" s="9" t="str">
        <f>IFERROR(VLOOKUP(N204,#REF!,3),"")</f>
        <v/>
      </c>
      <c r="K204" s="9" t="str">
        <f>IFERROR(VLOOKUP(O204,#REF!,3),"")</f>
        <v/>
      </c>
      <c r="L204" s="9"/>
      <c r="M204" s="15" t="s">
        <v>177</v>
      </c>
      <c r="N204" s="12"/>
      <c r="O204" s="12"/>
      <c r="R204" s="1" t="s">
        <v>444</v>
      </c>
    </row>
    <row r="205" spans="1:18" ht="63" hidden="1" customHeight="1" x14ac:dyDescent="0.3">
      <c r="A205" s="44">
        <v>141</v>
      </c>
      <c r="B205" s="32" t="s">
        <v>162</v>
      </c>
      <c r="C205" s="8" t="s">
        <v>5</v>
      </c>
      <c r="D205" s="7" t="s">
        <v>402</v>
      </c>
      <c r="E205" s="53" t="str">
        <f>IF(G205="NVT",DropdownAntwoord!A$3,"")</f>
        <v>NVT / NA / KA</v>
      </c>
      <c r="F205" s="49"/>
      <c r="G205" s="42" t="str">
        <f t="shared" si="3"/>
        <v>NVT</v>
      </c>
      <c r="H205" s="9">
        <v>1</v>
      </c>
      <c r="I205" s="9" t="str">
        <f>IFERROR(VLOOKUP(M205,#REF!,3),"")</f>
        <v/>
      </c>
      <c r="J205" s="9" t="str">
        <f>IFERROR(VLOOKUP(N205,#REF!,3),"")</f>
        <v/>
      </c>
      <c r="K205" s="9" t="str">
        <f>IFERROR(VLOOKUP(O205,#REF!,3),"")</f>
        <v/>
      </c>
      <c r="L205" s="9"/>
      <c r="M205" s="15" t="s">
        <v>177</v>
      </c>
      <c r="N205" s="12"/>
      <c r="O205" s="12"/>
    </row>
    <row r="206" spans="1:18" s="5" customFormat="1" ht="30" hidden="1" customHeight="1" x14ac:dyDescent="0.3">
      <c r="A206" s="43" t="s">
        <v>206</v>
      </c>
      <c r="B206" s="12"/>
      <c r="C206" s="11"/>
      <c r="D206" s="34" t="s">
        <v>403</v>
      </c>
      <c r="E206" s="31"/>
      <c r="F206" s="55"/>
      <c r="G206" s="42" t="str">
        <f t="shared" si="3"/>
        <v>NVT</v>
      </c>
      <c r="H206" s="11"/>
      <c r="I206" s="9" t="str">
        <f>IFERROR(VLOOKUP(M206,#REF!,3),"")</f>
        <v/>
      </c>
      <c r="J206" s="9" t="str">
        <f>IFERROR(VLOOKUP(N206,#REF!,3),"")</f>
        <v/>
      </c>
      <c r="K206" s="9" t="str">
        <f>IFERROR(VLOOKUP(O206,#REF!,3),"")</f>
        <v/>
      </c>
      <c r="L206" s="11"/>
      <c r="M206" s="15"/>
      <c r="N206" s="15"/>
      <c r="O206" s="15"/>
    </row>
    <row r="207" spans="1:18" ht="30" hidden="1" customHeight="1" x14ac:dyDescent="0.3">
      <c r="A207" s="44"/>
      <c r="B207" s="12"/>
      <c r="C207" s="9"/>
      <c r="D207" s="35" t="s">
        <v>404</v>
      </c>
      <c r="E207" s="52"/>
      <c r="F207" s="56"/>
      <c r="G207" s="42"/>
      <c r="H207" s="9">
        <v>0</v>
      </c>
      <c r="I207" s="9" t="str">
        <f>IFERROR(VLOOKUP(M207,#REF!,3),"")</f>
        <v/>
      </c>
      <c r="J207" s="9" t="str">
        <f>IFERROR(VLOOKUP(N207,#REF!,3),"")</f>
        <v/>
      </c>
      <c r="K207" s="9" t="str">
        <f>IFERROR(VLOOKUP(O207,#REF!,3),"")</f>
        <v/>
      </c>
      <c r="L207" s="9"/>
      <c r="M207" s="12"/>
      <c r="N207" s="12"/>
      <c r="O207" s="12"/>
    </row>
    <row r="208" spans="1:18" ht="71.25" hidden="1" customHeight="1" x14ac:dyDescent="0.3">
      <c r="A208" s="44">
        <v>142</v>
      </c>
      <c r="B208" s="32" t="s">
        <v>142</v>
      </c>
      <c r="C208" s="8" t="s">
        <v>4</v>
      </c>
      <c r="D208" s="38" t="s">
        <v>405</v>
      </c>
      <c r="E208" s="53" t="str">
        <f>IF(G208="NVT",DropdownAntwoord!A$3,"")</f>
        <v/>
      </c>
      <c r="F208" s="49"/>
      <c r="G208" s="42"/>
      <c r="H208" s="9">
        <v>1</v>
      </c>
      <c r="I208" s="9" t="str">
        <f>IFERROR(VLOOKUP(M208,#REF!,3),"")</f>
        <v/>
      </c>
      <c r="J208" s="9" t="str">
        <f>IFERROR(VLOOKUP(N208,#REF!,3),"")</f>
        <v/>
      </c>
      <c r="K208" s="9" t="str">
        <f>IFERROR(VLOOKUP(O208,#REF!,3),"")</f>
        <v/>
      </c>
      <c r="L208" s="9"/>
      <c r="M208" s="12"/>
      <c r="N208" s="12"/>
      <c r="O208" s="12"/>
    </row>
    <row r="209" spans="1:18" ht="34.5" hidden="1" customHeight="1" x14ac:dyDescent="0.3">
      <c r="A209" s="44">
        <v>143</v>
      </c>
      <c r="B209" s="32" t="s">
        <v>163</v>
      </c>
      <c r="C209" s="8" t="s">
        <v>3</v>
      </c>
      <c r="D209" s="38" t="s">
        <v>406</v>
      </c>
      <c r="E209" s="53" t="str">
        <f>IF(G209="NVT",DropdownAntwoord!A$3,"")</f>
        <v/>
      </c>
      <c r="F209" s="49"/>
      <c r="G209" s="42"/>
      <c r="H209" s="9">
        <v>1</v>
      </c>
      <c r="I209" s="9" t="str">
        <f>IFERROR(VLOOKUP(M209,#REF!,3),"")</f>
        <v/>
      </c>
      <c r="J209" s="9" t="str">
        <f>IFERROR(VLOOKUP(N209,#REF!,3),"")</f>
        <v/>
      </c>
      <c r="K209" s="9" t="str">
        <f>IFERROR(VLOOKUP(O209,#REF!,3),"")</f>
        <v/>
      </c>
      <c r="L209" s="9"/>
      <c r="M209" s="12"/>
      <c r="N209" s="12"/>
      <c r="O209" s="12"/>
    </row>
    <row r="210" spans="1:18" ht="50.1" hidden="1" customHeight="1" x14ac:dyDescent="0.3">
      <c r="A210" s="44">
        <v>144</v>
      </c>
      <c r="B210" s="32" t="s">
        <v>163</v>
      </c>
      <c r="C210" s="8" t="s">
        <v>2</v>
      </c>
      <c r="D210" s="7" t="s">
        <v>407</v>
      </c>
      <c r="E210" s="53" t="str">
        <f>IF(G210="NVT",DropdownAntwoord!A$3,"")</f>
        <v/>
      </c>
      <c r="F210" s="49"/>
      <c r="G210" s="42"/>
      <c r="H210" s="9">
        <v>1</v>
      </c>
      <c r="I210" s="9" t="str">
        <f>IFERROR(VLOOKUP(M210,#REF!,3),"")</f>
        <v/>
      </c>
      <c r="J210" s="9" t="str">
        <f>IFERROR(VLOOKUP(N210,#REF!,3),"")</f>
        <v/>
      </c>
      <c r="K210" s="9" t="str">
        <f>IFERROR(VLOOKUP(O210,#REF!,3),"")</f>
        <v/>
      </c>
      <c r="L210" s="9"/>
      <c r="M210" s="12"/>
      <c r="N210" s="12"/>
      <c r="O210" s="12"/>
    </row>
    <row r="211" spans="1:18" ht="51" hidden="1" customHeight="1" x14ac:dyDescent="0.3">
      <c r="A211" s="44">
        <v>145</v>
      </c>
      <c r="B211" s="32" t="s">
        <v>145</v>
      </c>
      <c r="C211" s="8" t="s">
        <v>95</v>
      </c>
      <c r="D211" s="7" t="s">
        <v>408</v>
      </c>
      <c r="E211" s="53" t="str">
        <f>IF(G211="NVT",DropdownAntwoord!A$3,"")</f>
        <v/>
      </c>
      <c r="F211" s="49"/>
      <c r="G211" s="42"/>
      <c r="H211" s="9">
        <v>1</v>
      </c>
      <c r="I211" s="9" t="str">
        <f>IFERROR(VLOOKUP(M211,#REF!,3),"")</f>
        <v/>
      </c>
      <c r="J211" s="9" t="str">
        <f>IFERROR(VLOOKUP(N211,#REF!,3),"")</f>
        <v/>
      </c>
      <c r="K211" s="9" t="str">
        <f>IFERROR(VLOOKUP(O211,#REF!,3),"")</f>
        <v/>
      </c>
      <c r="L211" s="9"/>
      <c r="M211" s="12"/>
      <c r="N211" s="12"/>
      <c r="O211" s="12"/>
    </row>
    <row r="212" spans="1:18" ht="35.25" hidden="1" customHeight="1" x14ac:dyDescent="0.3">
      <c r="A212" s="44">
        <v>146</v>
      </c>
      <c r="B212" s="32" t="s">
        <v>148</v>
      </c>
      <c r="C212" s="8" t="s">
        <v>93</v>
      </c>
      <c r="D212" s="7" t="s">
        <v>409</v>
      </c>
      <c r="E212" s="53" t="str">
        <f>IF(G212="NVT",DropdownAntwoord!A$3,"")</f>
        <v/>
      </c>
      <c r="F212" s="49"/>
      <c r="G212" s="42"/>
      <c r="H212" s="11">
        <v>0</v>
      </c>
      <c r="I212" s="9" t="str">
        <f>IFERROR(VLOOKUP(M212,#REF!,3),"")</f>
        <v/>
      </c>
      <c r="J212" s="9" t="str">
        <f>IFERROR(VLOOKUP(N212,#REF!,3),"")</f>
        <v/>
      </c>
      <c r="K212" s="9" t="str">
        <f>IFERROR(VLOOKUP(O212,#REF!,3),"")</f>
        <v/>
      </c>
      <c r="L212" s="11"/>
      <c r="M212" s="16"/>
      <c r="N212" s="12"/>
      <c r="O212" s="12"/>
    </row>
    <row r="213" spans="1:18" s="5" customFormat="1" ht="30" customHeight="1" x14ac:dyDescent="0.3">
      <c r="A213" s="43" t="s">
        <v>207</v>
      </c>
      <c r="B213" s="12"/>
      <c r="C213" s="11"/>
      <c r="D213" s="34" t="s">
        <v>410</v>
      </c>
      <c r="E213" s="31"/>
      <c r="F213" s="55"/>
      <c r="G213" s="42" t="str">
        <f>IF(I213="Y","","NVT")</f>
        <v>NVT</v>
      </c>
      <c r="H213" s="11"/>
      <c r="I213" s="9" t="str">
        <f>IFERROR(VLOOKUP(M213,#REF!,3),"")</f>
        <v/>
      </c>
      <c r="J213" s="9" t="str">
        <f>IFERROR(VLOOKUP(N213,#REF!,3),"")</f>
        <v/>
      </c>
      <c r="K213" s="9" t="str">
        <f>IFERROR(VLOOKUP(O213,#REF!,3),"")</f>
        <v/>
      </c>
      <c r="L213" s="11"/>
      <c r="M213" s="15"/>
      <c r="N213" s="15"/>
      <c r="O213" s="15"/>
      <c r="R213" s="1" t="s">
        <v>443</v>
      </c>
    </row>
    <row r="214" spans="1:18" ht="30" customHeight="1" x14ac:dyDescent="0.3">
      <c r="A214" s="44"/>
      <c r="B214" s="12"/>
      <c r="C214" s="9"/>
      <c r="D214" s="39" t="s">
        <v>411</v>
      </c>
      <c r="E214" s="52"/>
      <c r="F214" s="56"/>
      <c r="G214" s="42" t="str">
        <f>IF(I214="Y","","NVT")</f>
        <v>NVT</v>
      </c>
      <c r="H214" s="9"/>
      <c r="I214" s="9" t="str">
        <f>IFERROR(VLOOKUP(M214,#REF!,3),"")</f>
        <v/>
      </c>
      <c r="J214" s="9" t="str">
        <f>IFERROR(VLOOKUP(N214,#REF!,3),"")</f>
        <v/>
      </c>
      <c r="K214" s="9" t="str">
        <f>IFERROR(VLOOKUP(O214,#REF!,3),"")</f>
        <v/>
      </c>
      <c r="L214" s="9"/>
      <c r="M214" s="12"/>
      <c r="N214" s="12"/>
      <c r="O214" s="12"/>
      <c r="R214" s="1" t="s">
        <v>443</v>
      </c>
    </row>
    <row r="215" spans="1:18" ht="38.25" customHeight="1" x14ac:dyDescent="0.3">
      <c r="A215" s="44">
        <v>147</v>
      </c>
      <c r="B215" s="32" t="s">
        <v>135</v>
      </c>
      <c r="C215" s="8" t="s">
        <v>130</v>
      </c>
      <c r="D215" s="7" t="s">
        <v>412</v>
      </c>
      <c r="E215" s="53"/>
      <c r="F215" s="49"/>
      <c r="G215" s="42"/>
      <c r="H215" s="9">
        <v>0</v>
      </c>
      <c r="I215" s="9" t="str">
        <f>IFERROR(VLOOKUP(M215,#REF!,3),"")</f>
        <v/>
      </c>
      <c r="J215" s="9" t="str">
        <f>IFERROR(VLOOKUP(N215,#REF!,3),"")</f>
        <v/>
      </c>
      <c r="K215" s="9" t="str">
        <f>IFERROR(VLOOKUP(O215,#REF!,3),"")</f>
        <v/>
      </c>
      <c r="L215" s="9"/>
      <c r="M215" s="16"/>
      <c r="N215" s="12"/>
      <c r="O215" s="12"/>
      <c r="R215" s="1" t="s">
        <v>444</v>
      </c>
    </row>
    <row r="216" spans="1:18" ht="72" customHeight="1" x14ac:dyDescent="0.3">
      <c r="A216" s="44">
        <v>148</v>
      </c>
      <c r="B216" s="32" t="s">
        <v>135</v>
      </c>
      <c r="C216" s="8" t="s">
        <v>49</v>
      </c>
      <c r="D216" s="7" t="s">
        <v>413</v>
      </c>
      <c r="E216" s="53"/>
      <c r="F216" s="49"/>
      <c r="G216" s="42"/>
      <c r="H216" s="9">
        <v>0</v>
      </c>
      <c r="I216" s="9" t="str">
        <f>IFERROR(VLOOKUP(M216,#REF!,3),"")</f>
        <v/>
      </c>
      <c r="J216" s="9" t="str">
        <f>IFERROR(VLOOKUP(N216,#REF!,3),"")</f>
        <v/>
      </c>
      <c r="K216" s="9" t="str">
        <f>IFERROR(VLOOKUP(O216,#REF!,3),"")</f>
        <v/>
      </c>
      <c r="L216" s="9"/>
      <c r="M216" s="16"/>
      <c r="N216" s="12"/>
      <c r="O216" s="12"/>
      <c r="R216" s="1" t="s">
        <v>444</v>
      </c>
    </row>
    <row r="217" spans="1:18" ht="50.1" customHeight="1" x14ac:dyDescent="0.3">
      <c r="A217" s="44">
        <v>149</v>
      </c>
      <c r="B217" s="32" t="s">
        <v>135</v>
      </c>
      <c r="C217" s="8" t="s">
        <v>48</v>
      </c>
      <c r="D217" s="7" t="s">
        <v>414</v>
      </c>
      <c r="E217" s="53"/>
      <c r="F217" s="49"/>
      <c r="G217" s="42"/>
      <c r="H217" s="9">
        <v>0</v>
      </c>
      <c r="I217" s="9" t="str">
        <f>IFERROR(VLOOKUP(M217,#REF!,3),"")</f>
        <v/>
      </c>
      <c r="J217" s="9" t="str">
        <f>IFERROR(VLOOKUP(N217,#REF!,3),"")</f>
        <v/>
      </c>
      <c r="K217" s="9" t="str">
        <f>IFERROR(VLOOKUP(O217,#REF!,3),"")</f>
        <v/>
      </c>
      <c r="L217" s="9"/>
      <c r="M217" s="16"/>
      <c r="N217" s="12"/>
      <c r="O217" s="12"/>
      <c r="R217" s="1" t="s">
        <v>444</v>
      </c>
    </row>
    <row r="218" spans="1:18" ht="57" customHeight="1" x14ac:dyDescent="0.3">
      <c r="A218" s="44">
        <v>150</v>
      </c>
      <c r="B218" s="32" t="s">
        <v>135</v>
      </c>
      <c r="C218" s="8" t="s">
        <v>46</v>
      </c>
      <c r="D218" s="7" t="s">
        <v>415</v>
      </c>
      <c r="E218" s="53"/>
      <c r="F218" s="49"/>
      <c r="G218" s="42"/>
      <c r="H218" s="9">
        <v>0</v>
      </c>
      <c r="I218" s="9" t="str">
        <f>IFERROR(VLOOKUP(M218,#REF!,3),"")</f>
        <v/>
      </c>
      <c r="J218" s="9" t="str">
        <f>IFERROR(VLOOKUP(N218,#REF!,3),"")</f>
        <v/>
      </c>
      <c r="K218" s="9" t="str">
        <f>IFERROR(VLOOKUP(O218,#REF!,3),"")</f>
        <v/>
      </c>
      <c r="L218" s="9"/>
      <c r="M218" s="16"/>
      <c r="N218" s="12"/>
      <c r="O218" s="12"/>
      <c r="R218" s="1" t="s">
        <v>444</v>
      </c>
    </row>
    <row r="219" spans="1:18" ht="50.1" customHeight="1" x14ac:dyDescent="0.3">
      <c r="A219" s="44">
        <v>151</v>
      </c>
      <c r="B219" s="32" t="s">
        <v>135</v>
      </c>
      <c r="C219" s="8" t="s">
        <v>45</v>
      </c>
      <c r="D219" s="7" t="s">
        <v>416</v>
      </c>
      <c r="E219" s="53"/>
      <c r="F219" s="49"/>
      <c r="G219" s="42"/>
      <c r="H219" s="9">
        <v>0</v>
      </c>
      <c r="I219" s="9" t="str">
        <f>IFERROR(VLOOKUP(M219,#REF!,3),"")</f>
        <v/>
      </c>
      <c r="J219" s="9" t="str">
        <f>IFERROR(VLOOKUP(N219,#REF!,3),"")</f>
        <v/>
      </c>
      <c r="K219" s="9" t="str">
        <f>IFERROR(VLOOKUP(O219,#REF!,3),"")</f>
        <v/>
      </c>
      <c r="L219" s="9"/>
      <c r="M219" s="16"/>
      <c r="N219" s="12"/>
      <c r="O219" s="12"/>
      <c r="R219" s="1" t="s">
        <v>444</v>
      </c>
    </row>
    <row r="220" spans="1:18" ht="58.5" customHeight="1" x14ac:dyDescent="0.3">
      <c r="A220" s="44">
        <v>152</v>
      </c>
      <c r="B220" s="32" t="s">
        <v>135</v>
      </c>
      <c r="C220" s="8" t="s">
        <v>44</v>
      </c>
      <c r="D220" s="7" t="s">
        <v>417</v>
      </c>
      <c r="E220" s="53"/>
      <c r="F220" s="49"/>
      <c r="G220" s="42"/>
      <c r="H220" s="9">
        <v>0</v>
      </c>
      <c r="I220" s="9" t="str">
        <f>IFERROR(VLOOKUP(M220,#REF!,3),"")</f>
        <v/>
      </c>
      <c r="J220" s="9" t="str">
        <f>IFERROR(VLOOKUP(N220,#REF!,3),"")</f>
        <v/>
      </c>
      <c r="K220" s="9" t="str">
        <f>IFERROR(VLOOKUP(O220,#REF!,3),"")</f>
        <v/>
      </c>
      <c r="L220" s="9"/>
      <c r="M220" s="16"/>
      <c r="N220" s="12"/>
      <c r="O220" s="12"/>
      <c r="R220" s="1" t="s">
        <v>444</v>
      </c>
    </row>
    <row r="221" spans="1:18" ht="59.25" customHeight="1" x14ac:dyDescent="0.3">
      <c r="A221" s="44">
        <v>153</v>
      </c>
      <c r="B221" s="32" t="s">
        <v>135</v>
      </c>
      <c r="C221" s="8" t="s">
        <v>43</v>
      </c>
      <c r="D221" s="7" t="s">
        <v>418</v>
      </c>
      <c r="E221" s="53"/>
      <c r="F221" s="49"/>
      <c r="G221" s="42"/>
      <c r="H221" s="9">
        <v>0</v>
      </c>
      <c r="I221" s="9" t="str">
        <f>IFERROR(VLOOKUP(M221,#REF!,3),"")</f>
        <v/>
      </c>
      <c r="J221" s="9" t="str">
        <f>IFERROR(VLOOKUP(N221,#REF!,3),"")</f>
        <v/>
      </c>
      <c r="K221" s="9" t="str">
        <f>IFERROR(VLOOKUP(O221,#REF!,3),"")</f>
        <v/>
      </c>
      <c r="L221" s="9"/>
      <c r="M221" s="16"/>
      <c r="N221" s="12"/>
      <c r="O221" s="12"/>
      <c r="R221" s="1" t="s">
        <v>444</v>
      </c>
    </row>
    <row r="222" spans="1:18" ht="40.5" hidden="1" customHeight="1" thickBot="1" x14ac:dyDescent="0.35">
      <c r="A222" s="45">
        <v>154</v>
      </c>
      <c r="B222" s="46" t="s">
        <v>153</v>
      </c>
      <c r="C222" s="47" t="s">
        <v>42</v>
      </c>
      <c r="D222" s="48" t="s">
        <v>419</v>
      </c>
      <c r="E222" s="54" t="str">
        <f>IF(G222="NVT",DropdownAntwoord!A$3,"")</f>
        <v/>
      </c>
      <c r="F222" s="51"/>
      <c r="G222" s="42"/>
      <c r="H222" s="9">
        <v>0</v>
      </c>
      <c r="I222" s="9" t="str">
        <f>IFERROR(VLOOKUP(M222,#REF!,3),"")</f>
        <v/>
      </c>
      <c r="J222" s="9" t="str">
        <f>IFERROR(VLOOKUP(N222,#REF!,3),"")</f>
        <v/>
      </c>
      <c r="K222" s="9" t="str">
        <f>IFERROR(VLOOKUP(O222,#REF!,3),"")</f>
        <v/>
      </c>
      <c r="L222" s="9"/>
      <c r="M222" s="16"/>
      <c r="N222" s="12"/>
      <c r="O222" s="12"/>
    </row>
    <row r="224" spans="1:18" ht="36" customHeight="1" x14ac:dyDescent="0.3">
      <c r="B224" s="93"/>
      <c r="C224" s="93"/>
      <c r="D224" s="93"/>
      <c r="E224" s="93"/>
      <c r="F224" s="93"/>
    </row>
    <row r="225" spans="2:6" x14ac:dyDescent="0.3">
      <c r="B225" s="24"/>
      <c r="C225" s="23"/>
      <c r="D225" s="24"/>
      <c r="E225" s="24"/>
    </row>
    <row r="226" spans="2:6" x14ac:dyDescent="0.3">
      <c r="B226" s="25" t="s">
        <v>430</v>
      </c>
      <c r="C226" s="23"/>
      <c r="D226" s="24"/>
      <c r="E226" s="24"/>
    </row>
    <row r="227" spans="2:6" ht="33" customHeight="1" x14ac:dyDescent="0.3">
      <c r="B227" s="67" t="s">
        <v>431</v>
      </c>
      <c r="C227" s="67"/>
      <c r="D227" s="67"/>
      <c r="E227" s="67"/>
      <c r="F227" s="67"/>
    </row>
    <row r="228" spans="2:6" ht="14.4" thickBot="1" x14ac:dyDescent="0.35">
      <c r="B228" s="27"/>
      <c r="C228" s="26"/>
      <c r="D228" s="24"/>
      <c r="E228" s="24"/>
    </row>
    <row r="229" spans="2:6" ht="105" customHeight="1" thickBot="1" x14ac:dyDescent="0.35">
      <c r="B229" s="68" t="s">
        <v>432</v>
      </c>
      <c r="C229" s="69"/>
      <c r="D229" s="70"/>
      <c r="E229" s="28" t="s">
        <v>433</v>
      </c>
      <c r="F229" s="29" t="s">
        <v>434</v>
      </c>
    </row>
    <row r="230" spans="2:6" ht="105" customHeight="1" thickBot="1" x14ac:dyDescent="0.35">
      <c r="B230" s="68" t="s">
        <v>435</v>
      </c>
      <c r="C230" s="69"/>
      <c r="D230" s="70"/>
      <c r="E230" s="28" t="s">
        <v>433</v>
      </c>
      <c r="F230" s="29" t="s">
        <v>434</v>
      </c>
    </row>
    <row r="231" spans="2:6" x14ac:dyDescent="0.3">
      <c r="B231" s="24"/>
      <c r="C231" s="26"/>
      <c r="D231" s="24"/>
      <c r="E231" s="24"/>
    </row>
    <row r="232" spans="2:6" ht="165.75" customHeight="1" x14ac:dyDescent="0.3">
      <c r="B232" s="71" t="s">
        <v>436</v>
      </c>
      <c r="C232" s="71"/>
      <c r="D232" s="71"/>
      <c r="E232" s="71"/>
    </row>
  </sheetData>
  <autoFilter ref="A9:R222">
    <filterColumn colId="17">
      <customFilters>
        <customFilter operator="notEqual" val=" "/>
      </customFilters>
    </filterColumn>
  </autoFilter>
  <dataConsolidate/>
  <mergeCells count="10">
    <mergeCell ref="B227:F227"/>
    <mergeCell ref="B229:D229"/>
    <mergeCell ref="B230:D230"/>
    <mergeCell ref="B232:E232"/>
    <mergeCell ref="A1:F1"/>
    <mergeCell ref="A2:D5"/>
    <mergeCell ref="A6:D6"/>
    <mergeCell ref="A7:D7"/>
    <mergeCell ref="A8:D8"/>
    <mergeCell ref="B224:F224"/>
  </mergeCells>
  <pageMargins left="0.25" right="0.25" top="0.51299019607843133" bottom="0.45220588235294118" header="0.3" footer="0.3"/>
  <pageSetup paperSize="9" scale="91" fitToHeight="0" orientation="landscape" r:id="rId1"/>
  <headerFooter>
    <oddFooter>&amp;L&amp;9v2019_Questionnaire des normes minimales&amp;CPage &amp;P&amp;R&amp;9 28/05/2019</oddFooter>
  </headerFooter>
  <drawing r:id="rId2"/>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x14:formula1>
            <xm:f>DropdownAntwoord!$A$1:$A$4</xm:f>
          </x14:formula1>
          <xm:sqref>E222</xm:sqref>
        </x14:dataValidation>
        <x14:dataValidation type="list" allowBlank="1" showInputMessage="1" showErrorMessage="1">
          <x14:formula1>
            <xm:f>Sheet1!$A$1:$A$3</xm:f>
          </x14:formula1>
          <xm:sqref>E9:E221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R232"/>
  <sheetViews>
    <sheetView topLeftCell="A217" zoomScale="70" zoomScaleNormal="70" zoomScalePageLayoutView="85" workbookViewId="0">
      <selection activeCell="E222" sqref="E9:E222"/>
    </sheetView>
  </sheetViews>
  <sheetFormatPr defaultColWidth="65.109375" defaultRowHeight="13.8" x14ac:dyDescent="0.3"/>
  <cols>
    <col min="1" max="1" width="8" style="30" bestFit="1" customWidth="1"/>
    <col min="2" max="2" width="7.44140625" style="2" customWidth="1"/>
    <col min="3" max="3" width="7.88671875" style="1" customWidth="1"/>
    <col min="4" max="4" width="65.5546875" style="1" customWidth="1"/>
    <col min="5" max="5" width="31.109375" style="1" customWidth="1"/>
    <col min="6" max="6" width="36.33203125" style="1" customWidth="1"/>
    <col min="7" max="7" width="7.33203125" style="1" hidden="1" customWidth="1"/>
    <col min="8" max="8" width="4.33203125" style="1" hidden="1" customWidth="1"/>
    <col min="9" max="10" width="4.88671875" style="1" hidden="1" customWidth="1"/>
    <col min="11" max="12" width="4.33203125" style="1" hidden="1" customWidth="1"/>
    <col min="13" max="13" width="32.5546875" style="13" hidden="1" customWidth="1"/>
    <col min="14" max="14" width="14.109375" style="14" hidden="1" customWidth="1"/>
    <col min="15" max="15" width="15.33203125" style="14" hidden="1" customWidth="1"/>
    <col min="16" max="16" width="0" style="1" hidden="1" customWidth="1"/>
    <col min="17" max="17" width="12.88671875" style="1" customWidth="1"/>
    <col min="18" max="18" width="12.88671875" style="1" hidden="1" customWidth="1"/>
    <col min="19" max="16384" width="65.109375" style="1"/>
  </cols>
  <sheetData>
    <row r="1" spans="1:18" ht="48" customHeight="1" thickBot="1" x14ac:dyDescent="0.35">
      <c r="A1" s="72" t="s">
        <v>438</v>
      </c>
      <c r="B1" s="73"/>
      <c r="C1" s="73"/>
      <c r="D1" s="73"/>
      <c r="E1" s="73"/>
      <c r="F1" s="74"/>
    </row>
    <row r="2" spans="1:18" ht="15.75" customHeight="1" x14ac:dyDescent="0.3">
      <c r="A2" s="75" t="s">
        <v>423</v>
      </c>
      <c r="B2" s="76"/>
      <c r="C2" s="76"/>
      <c r="D2" s="77"/>
      <c r="E2" s="62" t="s">
        <v>424</v>
      </c>
      <c r="F2" s="19"/>
    </row>
    <row r="3" spans="1:18" ht="15.6" x14ac:dyDescent="0.3">
      <c r="A3" s="78"/>
      <c r="B3" s="79"/>
      <c r="C3" s="79"/>
      <c r="D3" s="80"/>
      <c r="E3" s="64" t="s">
        <v>425</v>
      </c>
      <c r="F3" s="20"/>
    </row>
    <row r="4" spans="1:18" ht="15.6" x14ac:dyDescent="0.3">
      <c r="A4" s="78"/>
      <c r="B4" s="79"/>
      <c r="C4" s="79"/>
      <c r="D4" s="80"/>
      <c r="E4" s="64"/>
      <c r="F4" s="20"/>
    </row>
    <row r="5" spans="1:18" ht="16.2" thickBot="1" x14ac:dyDescent="0.35">
      <c r="A5" s="81"/>
      <c r="B5" s="82"/>
      <c r="C5" s="82"/>
      <c r="D5" s="83"/>
      <c r="E5" s="66" t="s">
        <v>426</v>
      </c>
      <c r="F5" s="21"/>
    </row>
    <row r="6" spans="1:18" ht="34.5" customHeight="1" x14ac:dyDescent="0.3">
      <c r="A6" s="84" t="s">
        <v>427</v>
      </c>
      <c r="B6" s="85"/>
      <c r="C6" s="85"/>
      <c r="D6" s="86"/>
      <c r="E6" s="61"/>
      <c r="F6" s="19"/>
    </row>
    <row r="7" spans="1:18" ht="36.75" customHeight="1" x14ac:dyDescent="0.3">
      <c r="A7" s="87" t="s">
        <v>428</v>
      </c>
      <c r="B7" s="88"/>
      <c r="C7" s="88"/>
      <c r="D7" s="89"/>
      <c r="E7" s="63"/>
      <c r="F7" s="20"/>
    </row>
    <row r="8" spans="1:18" ht="40.5" customHeight="1" thickBot="1" x14ac:dyDescent="0.35">
      <c r="A8" s="90" t="s">
        <v>429</v>
      </c>
      <c r="B8" s="91"/>
      <c r="C8" s="91"/>
      <c r="D8" s="92"/>
      <c r="E8" s="65"/>
      <c r="F8" s="21"/>
      <c r="R8" s="1" t="s">
        <v>440</v>
      </c>
    </row>
    <row r="9" spans="1:18" s="4" customFormat="1" ht="24" customHeight="1" x14ac:dyDescent="0.3">
      <c r="A9" s="57" t="s">
        <v>420</v>
      </c>
      <c r="B9" s="58" t="s">
        <v>129</v>
      </c>
      <c r="C9" s="59" t="s">
        <v>165</v>
      </c>
      <c r="D9" s="59" t="s">
        <v>208</v>
      </c>
      <c r="E9" s="59" t="s">
        <v>421</v>
      </c>
      <c r="F9" s="60" t="s">
        <v>422</v>
      </c>
      <c r="G9" s="40" t="s">
        <v>170</v>
      </c>
      <c r="H9" s="17" t="s">
        <v>188</v>
      </c>
      <c r="I9" s="17"/>
      <c r="J9" s="17"/>
      <c r="K9" s="17"/>
      <c r="L9" s="17"/>
      <c r="M9" s="6" t="s">
        <v>185</v>
      </c>
      <c r="N9" s="6" t="s">
        <v>186</v>
      </c>
      <c r="O9" s="6" t="s">
        <v>187</v>
      </c>
    </row>
    <row r="10" spans="1:18" s="5" customFormat="1" ht="30" customHeight="1" x14ac:dyDescent="0.3">
      <c r="A10" s="43" t="s">
        <v>189</v>
      </c>
      <c r="B10" s="12"/>
      <c r="C10" s="11"/>
      <c r="D10" s="34" t="s">
        <v>209</v>
      </c>
      <c r="E10" s="31"/>
      <c r="F10" s="55"/>
      <c r="G10" s="41"/>
      <c r="H10" s="11">
        <v>0</v>
      </c>
      <c r="I10" s="9" t="str">
        <f>IFERROR(VLOOKUP(M10,#REF!,2),"")</f>
        <v/>
      </c>
      <c r="J10" s="9" t="str">
        <f>IFERROR(VLOOKUP(N10,#REF!,2),"")</f>
        <v/>
      </c>
      <c r="K10" s="9" t="str">
        <f>IFERROR(VLOOKUP(O10,#REF!,2),"")</f>
        <v/>
      </c>
      <c r="L10" s="11"/>
      <c r="M10" s="15"/>
      <c r="O10" s="12"/>
      <c r="R10" s="1" t="s">
        <v>443</v>
      </c>
    </row>
    <row r="11" spans="1:18" ht="30" customHeight="1" x14ac:dyDescent="0.3">
      <c r="A11" s="44"/>
      <c r="B11" s="12"/>
      <c r="C11" s="9"/>
      <c r="D11" s="35" t="s">
        <v>210</v>
      </c>
      <c r="E11" s="52"/>
      <c r="F11" s="56"/>
      <c r="G11" s="42"/>
      <c r="H11" s="9">
        <v>0</v>
      </c>
      <c r="I11" s="9" t="str">
        <f>IFERROR(VLOOKUP(M11,#REF!,3),"")</f>
        <v/>
      </c>
      <c r="J11" s="9" t="str">
        <f>IFERROR(VLOOKUP(N11,#REF!,3),"")</f>
        <v/>
      </c>
      <c r="K11" s="9" t="str">
        <f>IFERROR(VLOOKUP(O11,#REF!,3),"")</f>
        <v/>
      </c>
      <c r="L11" s="9"/>
      <c r="M11" s="15"/>
      <c r="N11" s="12"/>
      <c r="O11" s="12"/>
      <c r="R11" s="1" t="s">
        <v>443</v>
      </c>
    </row>
    <row r="12" spans="1:18" ht="39" hidden="1" customHeight="1" x14ac:dyDescent="0.3">
      <c r="A12" s="44">
        <v>1</v>
      </c>
      <c r="B12" s="32" t="s">
        <v>131</v>
      </c>
      <c r="C12" s="22" t="s">
        <v>178</v>
      </c>
      <c r="D12" s="36" t="s">
        <v>211</v>
      </c>
      <c r="E12" s="53"/>
      <c r="F12" s="49"/>
      <c r="G12" s="42"/>
      <c r="H12" s="9">
        <v>0</v>
      </c>
      <c r="I12" s="9" t="str">
        <f>IFERROR(VLOOKUP(M12,#REF!,3),"")</f>
        <v/>
      </c>
      <c r="J12" s="9" t="str">
        <f>IFERROR(VLOOKUP(N12,#REF!,3),"")</f>
        <v/>
      </c>
      <c r="K12" s="9" t="str">
        <f>IFERROR(VLOOKUP(O12,#REF!,3),"")</f>
        <v/>
      </c>
      <c r="L12" s="9"/>
      <c r="M12" s="15"/>
      <c r="N12" s="12"/>
      <c r="O12" s="12"/>
    </row>
    <row r="13" spans="1:18" ht="40.5" customHeight="1" x14ac:dyDescent="0.3">
      <c r="A13" s="44">
        <v>2</v>
      </c>
      <c r="B13" s="32" t="s">
        <v>131</v>
      </c>
      <c r="C13" s="8" t="s">
        <v>128</v>
      </c>
      <c r="D13" s="7" t="s">
        <v>212</v>
      </c>
      <c r="E13" s="53"/>
      <c r="F13" s="49"/>
      <c r="G13" s="42"/>
      <c r="H13" s="9">
        <v>0</v>
      </c>
      <c r="I13" s="9" t="str">
        <f>IFERROR(VLOOKUP(M13,#REF!,3),"")</f>
        <v/>
      </c>
      <c r="J13" s="9" t="str">
        <f>IFERROR(VLOOKUP(N13,#REF!,3),"")</f>
        <v/>
      </c>
      <c r="K13" s="9" t="str">
        <f>IFERROR(VLOOKUP(O13,#REF!,3),"")</f>
        <v/>
      </c>
      <c r="L13" s="9"/>
      <c r="M13" s="15"/>
      <c r="N13" s="12"/>
      <c r="O13" s="12"/>
      <c r="R13" s="1" t="s">
        <v>444</v>
      </c>
    </row>
    <row r="14" spans="1:18" s="5" customFormat="1" ht="30" customHeight="1" x14ac:dyDescent="0.3">
      <c r="A14" s="43" t="s">
        <v>190</v>
      </c>
      <c r="B14" s="12"/>
      <c r="C14" s="11"/>
      <c r="D14" s="34" t="s">
        <v>213</v>
      </c>
      <c r="E14" s="31"/>
      <c r="F14" s="55"/>
      <c r="G14" s="41"/>
      <c r="H14" s="11">
        <v>0</v>
      </c>
      <c r="I14" s="9" t="str">
        <f>IFERROR(VLOOKUP(M14,#REF!,3),"")</f>
        <v/>
      </c>
      <c r="J14" s="9" t="str">
        <f>IFERROR(VLOOKUP(N14,#REF!,3),"")</f>
        <v/>
      </c>
      <c r="K14" s="9" t="str">
        <f>IFERROR(VLOOKUP(O14,#REF!,3),"")</f>
        <v/>
      </c>
      <c r="L14" s="11"/>
      <c r="M14" s="15"/>
      <c r="N14" s="15"/>
      <c r="O14" s="15"/>
      <c r="R14" s="1" t="s">
        <v>443</v>
      </c>
    </row>
    <row r="15" spans="1:18" ht="41.4" x14ac:dyDescent="0.3">
      <c r="A15" s="44"/>
      <c r="B15" s="12"/>
      <c r="C15" s="9"/>
      <c r="D15" s="35" t="s">
        <v>214</v>
      </c>
      <c r="E15" s="52"/>
      <c r="F15" s="56"/>
      <c r="G15" s="42"/>
      <c r="H15" s="9">
        <v>0</v>
      </c>
      <c r="I15" s="9" t="str">
        <f>IFERROR(VLOOKUP(M15,#REF!,3),"")</f>
        <v/>
      </c>
      <c r="J15" s="9" t="str">
        <f>IFERROR(VLOOKUP(N15,#REF!,3),"")</f>
        <v/>
      </c>
      <c r="K15" s="9" t="str">
        <f>IFERROR(VLOOKUP(O15,#REF!,3),"")</f>
        <v/>
      </c>
      <c r="L15" s="9"/>
      <c r="M15" s="15"/>
      <c r="N15" s="12"/>
      <c r="O15" s="12"/>
      <c r="R15" s="1" t="s">
        <v>443</v>
      </c>
    </row>
    <row r="16" spans="1:18" ht="45.75" customHeight="1" x14ac:dyDescent="0.3">
      <c r="A16" s="44">
        <v>3</v>
      </c>
      <c r="B16" s="32" t="s">
        <v>132</v>
      </c>
      <c r="C16" s="8" t="s">
        <v>127</v>
      </c>
      <c r="D16" s="7" t="s">
        <v>215</v>
      </c>
      <c r="E16" s="53"/>
      <c r="F16" s="49"/>
      <c r="G16" s="42"/>
      <c r="H16" s="9">
        <v>0</v>
      </c>
      <c r="I16" s="9" t="str">
        <f>IFERROR(VLOOKUP(M16,#REF!,3),"")</f>
        <v/>
      </c>
      <c r="J16" s="9" t="str">
        <f>IFERROR(VLOOKUP(N16,#REF!,3),"")</f>
        <v/>
      </c>
      <c r="K16" s="9" t="str">
        <f>IFERROR(VLOOKUP(O16,#REF!,3),"")</f>
        <v/>
      </c>
      <c r="L16" s="9"/>
      <c r="M16" s="15"/>
      <c r="N16" s="12"/>
      <c r="O16" s="12"/>
      <c r="R16" s="1" t="s">
        <v>444</v>
      </c>
    </row>
    <row r="17" spans="1:18" ht="30" customHeight="1" x14ac:dyDescent="0.3">
      <c r="A17" s="44"/>
      <c r="B17" s="12"/>
      <c r="C17" s="9"/>
      <c r="D17" s="35" t="s">
        <v>216</v>
      </c>
      <c r="E17" s="52"/>
      <c r="F17" s="56"/>
      <c r="G17" s="42"/>
      <c r="H17" s="9">
        <v>0</v>
      </c>
      <c r="I17" s="9" t="str">
        <f>IFERROR(VLOOKUP(M17,#REF!,3),"")</f>
        <v/>
      </c>
      <c r="J17" s="9" t="str">
        <f>IFERROR(VLOOKUP(N17,#REF!,3),"")</f>
        <v/>
      </c>
      <c r="K17" s="9" t="str">
        <f>IFERROR(VLOOKUP(O17,#REF!,3),"")</f>
        <v/>
      </c>
      <c r="L17" s="9"/>
      <c r="M17" s="12"/>
      <c r="N17" s="12"/>
      <c r="O17" s="12"/>
      <c r="R17" s="1" t="s">
        <v>443</v>
      </c>
    </row>
    <row r="18" spans="1:18" ht="50.1" customHeight="1" x14ac:dyDescent="0.3">
      <c r="A18" s="44">
        <v>4</v>
      </c>
      <c r="B18" s="32" t="s">
        <v>133</v>
      </c>
      <c r="C18" s="8" t="s">
        <v>126</v>
      </c>
      <c r="D18" s="7" t="s">
        <v>217</v>
      </c>
      <c r="E18" s="53"/>
      <c r="F18" s="49"/>
      <c r="G18" s="42"/>
      <c r="H18" s="9">
        <v>0</v>
      </c>
      <c r="I18" s="9" t="str">
        <f>IFERROR(VLOOKUP(M18,#REF!,3),"")</f>
        <v/>
      </c>
      <c r="J18" s="9" t="str">
        <f>IFERROR(VLOOKUP(N18,#REF!,3),"")</f>
        <v/>
      </c>
      <c r="K18" s="9" t="str">
        <f>IFERROR(VLOOKUP(O18,#REF!,3),"")</f>
        <v/>
      </c>
      <c r="L18" s="9"/>
      <c r="M18" s="16"/>
      <c r="N18" s="12"/>
      <c r="O18" s="12"/>
      <c r="R18" s="1" t="s">
        <v>444</v>
      </c>
    </row>
    <row r="19" spans="1:18" ht="50.1" hidden="1" customHeight="1" x14ac:dyDescent="0.3">
      <c r="A19" s="44">
        <v>5</v>
      </c>
      <c r="B19" s="32" t="s">
        <v>133</v>
      </c>
      <c r="C19" s="8" t="s">
        <v>125</v>
      </c>
      <c r="D19" s="7" t="s">
        <v>218</v>
      </c>
      <c r="E19" s="53"/>
      <c r="F19" s="49"/>
      <c r="G19" s="42"/>
      <c r="H19" s="9">
        <v>0</v>
      </c>
      <c r="I19" s="9" t="str">
        <f>IFERROR(VLOOKUP(M19,#REF!,3),"")</f>
        <v/>
      </c>
      <c r="J19" s="9" t="str">
        <f>IFERROR(VLOOKUP(N19,#REF!,3),"")</f>
        <v/>
      </c>
      <c r="K19" s="9" t="str">
        <f>IFERROR(VLOOKUP(O19,#REF!,3),"")</f>
        <v/>
      </c>
      <c r="L19" s="9"/>
      <c r="M19" s="16"/>
      <c r="N19" s="12"/>
      <c r="O19" s="12"/>
    </row>
    <row r="20" spans="1:18" ht="54.75" customHeight="1" x14ac:dyDescent="0.3">
      <c r="A20" s="44">
        <v>6</v>
      </c>
      <c r="B20" s="32" t="s">
        <v>133</v>
      </c>
      <c r="C20" s="8" t="s">
        <v>124</v>
      </c>
      <c r="D20" s="7" t="s">
        <v>219</v>
      </c>
      <c r="E20" s="53"/>
      <c r="F20" s="49"/>
      <c r="G20" s="42"/>
      <c r="H20" s="9">
        <v>0</v>
      </c>
      <c r="I20" s="9" t="str">
        <f>IFERROR(VLOOKUP(M20,#REF!,3),"")</f>
        <v/>
      </c>
      <c r="J20" s="9" t="str">
        <f>IFERROR(VLOOKUP(N20,#REF!,3),"")</f>
        <v/>
      </c>
      <c r="K20" s="9" t="str">
        <f>IFERROR(VLOOKUP(O20,#REF!,3),"")</f>
        <v/>
      </c>
      <c r="L20" s="9"/>
      <c r="M20" s="16"/>
      <c r="N20" s="12"/>
      <c r="O20" s="12"/>
      <c r="R20" s="1" t="s">
        <v>444</v>
      </c>
    </row>
    <row r="21" spans="1:18" s="5" customFormat="1" ht="30" customHeight="1" x14ac:dyDescent="0.3">
      <c r="A21" s="43" t="s">
        <v>191</v>
      </c>
      <c r="B21" s="12"/>
      <c r="C21" s="11"/>
      <c r="D21" s="34" t="s">
        <v>220</v>
      </c>
      <c r="E21" s="31"/>
      <c r="F21" s="55"/>
      <c r="G21" s="41"/>
      <c r="H21" s="11">
        <v>0</v>
      </c>
      <c r="I21" s="9" t="str">
        <f>IFERROR(VLOOKUP(M21,#REF!,3),"")</f>
        <v/>
      </c>
      <c r="J21" s="9" t="str">
        <f>IFERROR(VLOOKUP(N21,#REF!,3),"")</f>
        <v/>
      </c>
      <c r="K21" s="9" t="str">
        <f>IFERROR(VLOOKUP(O21,#REF!,3),"")</f>
        <v/>
      </c>
      <c r="L21" s="11"/>
      <c r="M21" s="15"/>
      <c r="N21" s="15"/>
      <c r="O21" s="15"/>
      <c r="R21" s="1" t="s">
        <v>443</v>
      </c>
    </row>
    <row r="22" spans="1:18" ht="30" customHeight="1" x14ac:dyDescent="0.3">
      <c r="A22" s="44"/>
      <c r="B22" s="12"/>
      <c r="C22" s="9"/>
      <c r="D22" s="35" t="s">
        <v>221</v>
      </c>
      <c r="E22" s="52"/>
      <c r="F22" s="56"/>
      <c r="G22" s="42"/>
      <c r="H22" s="9">
        <v>0</v>
      </c>
      <c r="I22" s="9" t="str">
        <f>IFERROR(VLOOKUP(M22,#REF!,3),"")</f>
        <v/>
      </c>
      <c r="J22" s="9" t="str">
        <f>IFERROR(VLOOKUP(N22,#REF!,3),"")</f>
        <v/>
      </c>
      <c r="K22" s="9" t="str">
        <f>IFERROR(VLOOKUP(O22,#REF!,3),"")</f>
        <v/>
      </c>
      <c r="L22" s="9"/>
      <c r="M22" s="12"/>
      <c r="N22" s="12"/>
      <c r="O22" s="12"/>
      <c r="R22" s="1" t="s">
        <v>443</v>
      </c>
    </row>
    <row r="23" spans="1:18" ht="50.1" customHeight="1" x14ac:dyDescent="0.3">
      <c r="A23" s="44">
        <v>7</v>
      </c>
      <c r="B23" s="12"/>
      <c r="C23" s="8" t="s">
        <v>123</v>
      </c>
      <c r="D23" s="37" t="s">
        <v>222</v>
      </c>
      <c r="E23" s="53"/>
      <c r="F23" s="50"/>
      <c r="G23" s="42"/>
      <c r="H23" s="9"/>
      <c r="I23" s="9" t="str">
        <f>IFERROR(VLOOKUP(M23,#REF!,3),"")</f>
        <v/>
      </c>
      <c r="J23" s="9" t="str">
        <f>IFERROR(VLOOKUP(N23,#REF!,3),"")</f>
        <v/>
      </c>
      <c r="K23" s="9" t="str">
        <f>IFERROR(VLOOKUP(O23,#REF!,3),"")</f>
        <v/>
      </c>
      <c r="L23" s="9"/>
      <c r="M23" s="12"/>
      <c r="N23" s="12"/>
      <c r="O23" s="12"/>
      <c r="R23" s="1" t="s">
        <v>444</v>
      </c>
    </row>
    <row r="24" spans="1:18" ht="50.1" customHeight="1" x14ac:dyDescent="0.3">
      <c r="A24" s="44">
        <v>8</v>
      </c>
      <c r="B24" s="32" t="s">
        <v>132</v>
      </c>
      <c r="C24" s="8" t="s">
        <v>123</v>
      </c>
      <c r="D24" s="7" t="s">
        <v>223</v>
      </c>
      <c r="E24" s="53"/>
      <c r="F24" s="49"/>
      <c r="G24" s="42"/>
      <c r="H24" s="9">
        <v>0</v>
      </c>
      <c r="I24" s="9" t="str">
        <f>IFERROR(VLOOKUP(M24,#REF!,3),"")</f>
        <v/>
      </c>
      <c r="J24" s="9" t="str">
        <f>IFERROR(VLOOKUP(N24,#REF!,3),"")</f>
        <v/>
      </c>
      <c r="K24" s="9" t="str">
        <f>IFERROR(VLOOKUP(O24,#REF!,3),"")</f>
        <v/>
      </c>
      <c r="L24" s="9"/>
      <c r="M24" s="16"/>
      <c r="N24" s="12"/>
      <c r="O24" s="12"/>
      <c r="R24" s="1" t="s">
        <v>444</v>
      </c>
    </row>
    <row r="25" spans="1:18" ht="73.5" customHeight="1" x14ac:dyDescent="0.3">
      <c r="A25" s="44">
        <v>9</v>
      </c>
      <c r="B25" s="32" t="s">
        <v>132</v>
      </c>
      <c r="C25" s="8" t="s">
        <v>118</v>
      </c>
      <c r="D25" s="7" t="s">
        <v>224</v>
      </c>
      <c r="E25" s="53"/>
      <c r="F25" s="49"/>
      <c r="G25" s="42"/>
      <c r="H25" s="9">
        <v>0</v>
      </c>
      <c r="I25" s="9" t="str">
        <f>IFERROR(VLOOKUP(M25,#REF!,3),"")</f>
        <v/>
      </c>
      <c r="J25" s="9" t="str">
        <f>IFERROR(VLOOKUP(N25,#REF!,3),"")</f>
        <v/>
      </c>
      <c r="K25" s="9" t="str">
        <f>IFERROR(VLOOKUP(O25,#REF!,3),"")</f>
        <v/>
      </c>
      <c r="L25" s="9"/>
      <c r="M25" s="16"/>
      <c r="N25" s="12"/>
      <c r="O25" s="12"/>
      <c r="R25" s="1" t="s">
        <v>444</v>
      </c>
    </row>
    <row r="26" spans="1:18" ht="76.5" customHeight="1" x14ac:dyDescent="0.3">
      <c r="A26" s="44">
        <v>10</v>
      </c>
      <c r="B26" s="32" t="s">
        <v>132</v>
      </c>
      <c r="C26" s="8" t="s">
        <v>122</v>
      </c>
      <c r="D26" s="7" t="s">
        <v>225</v>
      </c>
      <c r="E26" s="53"/>
      <c r="F26" s="49"/>
      <c r="G26" s="42"/>
      <c r="H26" s="9">
        <v>0</v>
      </c>
      <c r="I26" s="9" t="str">
        <f>IFERROR(VLOOKUP(M26,#REF!,3),"")</f>
        <v/>
      </c>
      <c r="J26" s="9" t="str">
        <f>IFERROR(VLOOKUP(N26,#REF!,3),"")</f>
        <v/>
      </c>
      <c r="K26" s="9" t="str">
        <f>IFERROR(VLOOKUP(O26,#REF!,3),"")</f>
        <v/>
      </c>
      <c r="L26" s="9"/>
      <c r="M26" s="16"/>
      <c r="N26" s="12"/>
      <c r="O26" s="12"/>
      <c r="R26" s="1" t="s">
        <v>444</v>
      </c>
    </row>
    <row r="27" spans="1:18" ht="63.75" hidden="1" customHeight="1" x14ac:dyDescent="0.3">
      <c r="A27" s="44">
        <v>11</v>
      </c>
      <c r="B27" s="32" t="s">
        <v>132</v>
      </c>
      <c r="C27" s="8" t="s">
        <v>121</v>
      </c>
      <c r="D27" s="7" t="s">
        <v>226</v>
      </c>
      <c r="E27" s="53"/>
      <c r="F27" s="49"/>
      <c r="G27" s="42"/>
      <c r="H27" s="9">
        <v>0</v>
      </c>
      <c r="I27" s="9" t="str">
        <f>IFERROR(VLOOKUP(M27,#REF!,3),"")</f>
        <v/>
      </c>
      <c r="J27" s="9" t="str">
        <f>IFERROR(VLOOKUP(N27,#REF!,3),"")</f>
        <v/>
      </c>
      <c r="K27" s="9" t="str">
        <f>IFERROR(VLOOKUP(O27,#REF!,3),"")</f>
        <v/>
      </c>
      <c r="L27" s="9"/>
      <c r="M27" s="16"/>
      <c r="N27" s="12"/>
      <c r="O27" s="12"/>
    </row>
    <row r="28" spans="1:18" ht="50.1" hidden="1" customHeight="1" x14ac:dyDescent="0.3">
      <c r="A28" s="44">
        <v>12</v>
      </c>
      <c r="B28" s="32" t="s">
        <v>132</v>
      </c>
      <c r="C28" s="8" t="s">
        <v>120</v>
      </c>
      <c r="D28" s="7" t="s">
        <v>227</v>
      </c>
      <c r="E28" s="53"/>
      <c r="F28" s="49"/>
      <c r="G28" s="42"/>
      <c r="H28" s="9">
        <v>0</v>
      </c>
      <c r="I28" s="9" t="str">
        <f>IFERROR(VLOOKUP(M28,#REF!,3),"")</f>
        <v/>
      </c>
      <c r="J28" s="9" t="str">
        <f>IFERROR(VLOOKUP(N28,#REF!,3),"")</f>
        <v/>
      </c>
      <c r="K28" s="9" t="str">
        <f>IFERROR(VLOOKUP(O28,#REF!,3),"")</f>
        <v/>
      </c>
      <c r="L28" s="9"/>
      <c r="M28" s="16"/>
      <c r="N28" s="12"/>
      <c r="O28" s="12"/>
    </row>
    <row r="29" spans="1:18" ht="30" hidden="1" customHeight="1" x14ac:dyDescent="0.3">
      <c r="A29" s="44"/>
      <c r="B29" s="12"/>
      <c r="C29" s="9"/>
      <c r="D29" s="35" t="s">
        <v>228</v>
      </c>
      <c r="E29" s="52"/>
      <c r="F29" s="56"/>
      <c r="G29" s="42"/>
      <c r="H29" s="9">
        <v>0</v>
      </c>
      <c r="I29" s="9" t="str">
        <f>IFERROR(VLOOKUP(M29,#REF!,3),"")</f>
        <v/>
      </c>
      <c r="J29" s="9" t="str">
        <f>IFERROR(VLOOKUP(N29,#REF!,3),"")</f>
        <v/>
      </c>
      <c r="K29" s="9" t="str">
        <f>IFERROR(VLOOKUP(O29,#REF!,3),"")</f>
        <v/>
      </c>
      <c r="L29" s="9"/>
      <c r="M29" s="12" t="s">
        <v>179</v>
      </c>
      <c r="N29" s="12"/>
      <c r="O29" s="12"/>
    </row>
    <row r="30" spans="1:18" ht="57.75" hidden="1" customHeight="1" x14ac:dyDescent="0.3">
      <c r="A30" s="44">
        <v>13</v>
      </c>
      <c r="B30" s="32" t="s">
        <v>132</v>
      </c>
      <c r="C30" s="8" t="s">
        <v>119</v>
      </c>
      <c r="D30" s="7" t="s">
        <v>229</v>
      </c>
      <c r="E30" s="53"/>
      <c r="F30" s="49"/>
      <c r="G30" s="42" t="str">
        <f>IF(I30&lt;&gt;"N","","NVT")</f>
        <v/>
      </c>
      <c r="H30" s="9">
        <v>1</v>
      </c>
      <c r="I30" s="9" t="str">
        <f>IFERROR(VLOOKUP(M30,#REF!,3),"")</f>
        <v/>
      </c>
      <c r="J30" s="9" t="str">
        <f>IFERROR(VLOOKUP(N30,#REF!,3),"")</f>
        <v/>
      </c>
      <c r="K30" s="9" t="str">
        <f>IFERROR(VLOOKUP(O30,#REF!,3),"")</f>
        <v/>
      </c>
      <c r="L30" s="9"/>
      <c r="M30" s="16" t="s">
        <v>179</v>
      </c>
      <c r="N30" s="12"/>
      <c r="O30" s="12"/>
    </row>
    <row r="31" spans="1:18" ht="76.5" hidden="1" customHeight="1" x14ac:dyDescent="0.3">
      <c r="A31" s="44">
        <v>14</v>
      </c>
      <c r="B31" s="32" t="s">
        <v>132</v>
      </c>
      <c r="C31" s="8" t="s">
        <v>119</v>
      </c>
      <c r="D31" s="7" t="s">
        <v>230</v>
      </c>
      <c r="E31" s="53"/>
      <c r="F31" s="49"/>
      <c r="G31" s="42" t="str">
        <f>IF(OR(I31="Y",J31="Y"),"NVT","")</f>
        <v/>
      </c>
      <c r="H31" s="9">
        <v>1</v>
      </c>
      <c r="I31" s="9" t="str">
        <f>IFERROR(VLOOKUP(M31,#REF!,3),"")</f>
        <v/>
      </c>
      <c r="J31" s="9" t="str">
        <f>IFERROR(VLOOKUP(N31,#REF!,3),"")</f>
        <v/>
      </c>
      <c r="K31" s="9" t="str">
        <f>IFERROR(VLOOKUP(O31,#REF!,3),"")</f>
        <v/>
      </c>
      <c r="L31" s="9"/>
      <c r="M31" s="16" t="s">
        <v>171</v>
      </c>
      <c r="N31" s="12"/>
      <c r="O31" s="12"/>
    </row>
    <row r="32" spans="1:18" s="5" customFormat="1" ht="30" customHeight="1" x14ac:dyDescent="0.3">
      <c r="A32" s="43" t="s">
        <v>192</v>
      </c>
      <c r="B32" s="12"/>
      <c r="C32" s="11"/>
      <c r="D32" s="34" t="s">
        <v>231</v>
      </c>
      <c r="E32" s="31"/>
      <c r="F32" s="55"/>
      <c r="G32" s="42"/>
      <c r="H32" s="9">
        <v>0</v>
      </c>
      <c r="I32" s="9" t="str">
        <f>IFERROR(VLOOKUP(M32,#REF!,3),"")</f>
        <v/>
      </c>
      <c r="J32" s="9" t="str">
        <f>IFERROR(VLOOKUP(N32,#REF!,3),"")</f>
        <v/>
      </c>
      <c r="K32" s="9" t="str">
        <f>IFERROR(VLOOKUP(O32,#REF!,3),"")</f>
        <v/>
      </c>
      <c r="L32" s="11"/>
      <c r="M32" s="15"/>
      <c r="N32" s="15"/>
      <c r="O32" s="15"/>
      <c r="R32" s="1" t="s">
        <v>443</v>
      </c>
    </row>
    <row r="33" spans="1:18" ht="30" customHeight="1" x14ac:dyDescent="0.3">
      <c r="A33" s="44"/>
      <c r="B33" s="12"/>
      <c r="C33" s="9"/>
      <c r="D33" s="35" t="s">
        <v>232</v>
      </c>
      <c r="E33" s="52"/>
      <c r="F33" s="56"/>
      <c r="G33" s="42"/>
      <c r="H33" s="9">
        <v>0</v>
      </c>
      <c r="I33" s="9" t="str">
        <f>IFERROR(VLOOKUP(M33,#REF!,3),"")</f>
        <v/>
      </c>
      <c r="J33" s="9" t="str">
        <f>IFERROR(VLOOKUP(N33,#REF!,3),"")</f>
        <v/>
      </c>
      <c r="K33" s="9" t="str">
        <f>IFERROR(VLOOKUP(O33,#REF!,3),"")</f>
        <v/>
      </c>
      <c r="L33" s="9"/>
      <c r="M33" s="12"/>
      <c r="N33" s="12"/>
      <c r="O33" s="12"/>
      <c r="R33" s="1" t="s">
        <v>443</v>
      </c>
    </row>
    <row r="34" spans="1:18" ht="53.25" customHeight="1" x14ac:dyDescent="0.3">
      <c r="A34" s="44">
        <v>15</v>
      </c>
      <c r="B34" s="32" t="s">
        <v>134</v>
      </c>
      <c r="C34" s="8" t="s">
        <v>117</v>
      </c>
      <c r="D34" s="7" t="s">
        <v>233</v>
      </c>
      <c r="E34" s="53"/>
      <c r="F34" s="49"/>
      <c r="G34" s="42"/>
      <c r="H34" s="9">
        <v>0</v>
      </c>
      <c r="I34" s="9" t="str">
        <f>IFERROR(VLOOKUP(M34,#REF!,3),"")</f>
        <v/>
      </c>
      <c r="J34" s="9" t="str">
        <f>IFERROR(VLOOKUP(N34,#REF!,3),"")</f>
        <v/>
      </c>
      <c r="K34" s="9" t="str">
        <f>IFERROR(VLOOKUP(O34,#REF!,3),"")</f>
        <v/>
      </c>
      <c r="L34" s="9"/>
      <c r="M34" s="16"/>
      <c r="N34" s="12"/>
      <c r="O34" s="12"/>
      <c r="R34" s="1" t="s">
        <v>444</v>
      </c>
    </row>
    <row r="35" spans="1:18" ht="54.75" customHeight="1" x14ac:dyDescent="0.3">
      <c r="A35" s="44">
        <v>16</v>
      </c>
      <c r="B35" s="32" t="s">
        <v>134</v>
      </c>
      <c r="C35" s="8" t="s">
        <v>116</v>
      </c>
      <c r="D35" s="7" t="s">
        <v>234</v>
      </c>
      <c r="E35" s="53"/>
      <c r="F35" s="49"/>
      <c r="G35" s="42"/>
      <c r="H35" s="9">
        <v>0</v>
      </c>
      <c r="I35" s="9" t="str">
        <f>IFERROR(VLOOKUP(M35,#REF!,3),"")</f>
        <v/>
      </c>
      <c r="J35" s="9" t="str">
        <f>IFERROR(VLOOKUP(N35,#REF!,3),"")</f>
        <v/>
      </c>
      <c r="K35" s="9" t="str">
        <f>IFERROR(VLOOKUP(O35,#REF!,3),"")</f>
        <v/>
      </c>
      <c r="L35" s="9"/>
      <c r="M35" s="16"/>
      <c r="N35" s="12"/>
      <c r="O35" s="12"/>
      <c r="R35" s="1" t="s">
        <v>444</v>
      </c>
    </row>
    <row r="36" spans="1:18" ht="62.25" customHeight="1" x14ac:dyDescent="0.3">
      <c r="A36" s="44">
        <v>17</v>
      </c>
      <c r="B36" s="32" t="s">
        <v>135</v>
      </c>
      <c r="C36" s="8" t="s">
        <v>47</v>
      </c>
      <c r="D36" s="7" t="s">
        <v>235</v>
      </c>
      <c r="E36" s="53"/>
      <c r="F36" s="49"/>
      <c r="G36" s="42"/>
      <c r="H36" s="9">
        <v>0</v>
      </c>
      <c r="I36" s="9" t="str">
        <f>IFERROR(VLOOKUP(M36,#REF!,3),"")</f>
        <v/>
      </c>
      <c r="J36" s="9" t="str">
        <f>IFERROR(VLOOKUP(N36,#REF!,3),"")</f>
        <v/>
      </c>
      <c r="K36" s="9" t="str">
        <f>IFERROR(VLOOKUP(O36,#REF!,3),"")</f>
        <v/>
      </c>
      <c r="L36" s="9"/>
      <c r="M36" s="16"/>
      <c r="N36" s="12"/>
      <c r="O36" s="12"/>
      <c r="R36" s="1" t="s">
        <v>444</v>
      </c>
    </row>
    <row r="37" spans="1:18" ht="50.1" customHeight="1" x14ac:dyDescent="0.3">
      <c r="A37" s="44">
        <v>18</v>
      </c>
      <c r="B37" s="32" t="s">
        <v>132</v>
      </c>
      <c r="C37" s="8" t="s">
        <v>115</v>
      </c>
      <c r="D37" s="7" t="s">
        <v>236</v>
      </c>
      <c r="E37" s="53"/>
      <c r="F37" s="49"/>
      <c r="G37" s="42"/>
      <c r="H37" s="9">
        <v>0</v>
      </c>
      <c r="I37" s="9" t="str">
        <f>IFERROR(VLOOKUP(M37,#REF!,3),"")</f>
        <v/>
      </c>
      <c r="J37" s="9" t="str">
        <f>IFERROR(VLOOKUP(N37,#REF!,3),"")</f>
        <v/>
      </c>
      <c r="K37" s="9" t="str">
        <f>IFERROR(VLOOKUP(O37,#REF!,3),"")</f>
        <v/>
      </c>
      <c r="L37" s="9"/>
      <c r="M37" s="16"/>
      <c r="N37" s="12"/>
      <c r="O37" s="12"/>
      <c r="R37" s="1" t="s">
        <v>444</v>
      </c>
    </row>
    <row r="38" spans="1:18" ht="50.1" customHeight="1" x14ac:dyDescent="0.3">
      <c r="A38" s="44">
        <v>19</v>
      </c>
      <c r="B38" s="32" t="s">
        <v>134</v>
      </c>
      <c r="C38" s="8" t="s">
        <v>113</v>
      </c>
      <c r="D38" s="7" t="s">
        <v>237</v>
      </c>
      <c r="E38" s="53"/>
      <c r="F38" s="49"/>
      <c r="G38" s="42"/>
      <c r="H38" s="9">
        <v>0</v>
      </c>
      <c r="I38" s="9" t="str">
        <f>IFERROR(VLOOKUP(M38,#REF!,3),"")</f>
        <v/>
      </c>
      <c r="J38" s="9" t="str">
        <f>IFERROR(VLOOKUP(N38,#REF!,3),"")</f>
        <v/>
      </c>
      <c r="K38" s="9" t="str">
        <f>IFERROR(VLOOKUP(O38,#REF!,3),"")</f>
        <v/>
      </c>
      <c r="L38" s="9"/>
      <c r="M38" s="16"/>
      <c r="N38" s="12"/>
      <c r="O38" s="12"/>
      <c r="R38" s="1" t="s">
        <v>444</v>
      </c>
    </row>
    <row r="39" spans="1:18" ht="51" hidden="1" customHeight="1" x14ac:dyDescent="0.3">
      <c r="A39" s="44">
        <v>20</v>
      </c>
      <c r="B39" s="33" t="s">
        <v>136</v>
      </c>
      <c r="C39" s="8" t="s">
        <v>114</v>
      </c>
      <c r="D39" s="7" t="s">
        <v>238</v>
      </c>
      <c r="E39" s="53"/>
      <c r="F39" s="49"/>
      <c r="G39" s="42"/>
      <c r="H39" s="9">
        <v>0</v>
      </c>
      <c r="I39" s="9" t="str">
        <f>IFERROR(VLOOKUP(M39,#REF!,3),"")</f>
        <v/>
      </c>
      <c r="J39" s="9" t="str">
        <f>IFERROR(VLOOKUP(N39,#REF!,3),"")</f>
        <v/>
      </c>
      <c r="K39" s="9" t="str">
        <f>IFERROR(VLOOKUP(O39,#REF!,3),"")</f>
        <v/>
      </c>
      <c r="L39" s="9"/>
      <c r="M39" s="16"/>
      <c r="N39" s="12"/>
      <c r="O39" s="12"/>
    </row>
    <row r="40" spans="1:18" ht="50.1" hidden="1" customHeight="1" x14ac:dyDescent="0.3">
      <c r="A40" s="44">
        <v>21</v>
      </c>
      <c r="B40" s="32" t="s">
        <v>134</v>
      </c>
      <c r="C40" s="8" t="s">
        <v>113</v>
      </c>
      <c r="D40" s="7" t="s">
        <v>239</v>
      </c>
      <c r="E40" s="53"/>
      <c r="F40" s="49"/>
      <c r="G40" s="42"/>
      <c r="H40" s="9">
        <v>0</v>
      </c>
      <c r="I40" s="9" t="str">
        <f>IFERROR(VLOOKUP(M40,#REF!,3),"")</f>
        <v/>
      </c>
      <c r="J40" s="9" t="str">
        <f>IFERROR(VLOOKUP(N40,#REF!,3),"")</f>
        <v/>
      </c>
      <c r="K40" s="9" t="str">
        <f>IFERROR(VLOOKUP(O40,#REF!,3),"")</f>
        <v/>
      </c>
      <c r="L40" s="9"/>
      <c r="M40" s="16"/>
      <c r="N40" s="12"/>
      <c r="O40" s="12"/>
    </row>
    <row r="41" spans="1:18" ht="50.1" hidden="1" customHeight="1" x14ac:dyDescent="0.3">
      <c r="A41" s="44">
        <v>22</v>
      </c>
      <c r="B41" s="32" t="s">
        <v>164</v>
      </c>
      <c r="C41" s="8" t="s">
        <v>1</v>
      </c>
      <c r="D41" s="7" t="s">
        <v>240</v>
      </c>
      <c r="E41" s="53"/>
      <c r="F41" s="49"/>
      <c r="G41" s="42"/>
      <c r="H41" s="9">
        <v>0</v>
      </c>
      <c r="I41" s="9" t="str">
        <f>IFERROR(VLOOKUP(M41,#REF!,3),"")</f>
        <v/>
      </c>
      <c r="J41" s="9" t="str">
        <f>IFERROR(VLOOKUP(N41,#REF!,3),"")</f>
        <v/>
      </c>
      <c r="K41" s="9" t="str">
        <f>IFERROR(VLOOKUP(O41,#REF!,3),"")</f>
        <v/>
      </c>
      <c r="L41" s="9"/>
      <c r="M41" s="16"/>
      <c r="N41" s="12"/>
      <c r="O41" s="12"/>
    </row>
    <row r="42" spans="1:18" s="5" customFormat="1" ht="30" customHeight="1" x14ac:dyDescent="0.3">
      <c r="A42" s="43" t="s">
        <v>193</v>
      </c>
      <c r="B42" s="12"/>
      <c r="C42" s="11"/>
      <c r="D42" s="34" t="s">
        <v>241</v>
      </c>
      <c r="E42" s="31"/>
      <c r="F42" s="55"/>
      <c r="G42" s="42"/>
      <c r="H42" s="9">
        <v>0</v>
      </c>
      <c r="I42" s="9" t="str">
        <f>IFERROR(VLOOKUP(M42,#REF!,3),"")</f>
        <v/>
      </c>
      <c r="J42" s="9" t="str">
        <f>IFERROR(VLOOKUP(N42,#REF!,3),"")</f>
        <v/>
      </c>
      <c r="K42" s="9" t="str">
        <f>IFERROR(VLOOKUP(O42,#REF!,3),"")</f>
        <v/>
      </c>
      <c r="L42" s="11"/>
      <c r="M42" s="15"/>
      <c r="N42" s="15"/>
      <c r="O42" s="15"/>
      <c r="R42" s="1" t="s">
        <v>443</v>
      </c>
    </row>
    <row r="43" spans="1:18" ht="30" customHeight="1" x14ac:dyDescent="0.3">
      <c r="A43" s="44"/>
      <c r="B43" s="12"/>
      <c r="C43" s="9"/>
      <c r="D43" s="35" t="s">
        <v>242</v>
      </c>
      <c r="E43" s="52"/>
      <c r="F43" s="56"/>
      <c r="G43" s="42"/>
      <c r="H43" s="9">
        <v>0</v>
      </c>
      <c r="I43" s="9" t="str">
        <f>IFERROR(VLOOKUP(M43,#REF!,3),"")</f>
        <v/>
      </c>
      <c r="J43" s="9" t="str">
        <f>IFERROR(VLOOKUP(N43,#REF!,3),"")</f>
        <v/>
      </c>
      <c r="K43" s="9" t="str">
        <f>IFERROR(VLOOKUP(O43,#REF!,3),"")</f>
        <v/>
      </c>
      <c r="L43" s="9"/>
      <c r="M43" s="12"/>
      <c r="N43" s="12"/>
      <c r="O43" s="12"/>
      <c r="R43" s="1" t="s">
        <v>443</v>
      </c>
    </row>
    <row r="44" spans="1:18" ht="60.75" customHeight="1" x14ac:dyDescent="0.3">
      <c r="A44" s="44">
        <v>23</v>
      </c>
      <c r="B44" s="32" t="s">
        <v>134</v>
      </c>
      <c r="C44" s="8" t="s">
        <v>112</v>
      </c>
      <c r="D44" s="7" t="s">
        <v>243</v>
      </c>
      <c r="E44" s="53"/>
      <c r="F44" s="49"/>
      <c r="G44" s="42"/>
      <c r="H44" s="9">
        <v>0</v>
      </c>
      <c r="I44" s="9" t="str">
        <f>IFERROR(VLOOKUP(M44,#REF!,3),"")</f>
        <v/>
      </c>
      <c r="J44" s="9" t="str">
        <f>IFERROR(VLOOKUP(N44,#REF!,3),"")</f>
        <v/>
      </c>
      <c r="K44" s="9" t="str">
        <f>IFERROR(VLOOKUP(O44,#REF!,3),"")</f>
        <v/>
      </c>
      <c r="L44" s="9"/>
      <c r="M44" s="16"/>
      <c r="N44" s="12"/>
      <c r="O44" s="12"/>
      <c r="R44" s="1" t="s">
        <v>444</v>
      </c>
    </row>
    <row r="45" spans="1:18" s="5" customFormat="1" ht="30" customHeight="1" x14ac:dyDescent="0.3">
      <c r="A45" s="43" t="s">
        <v>194</v>
      </c>
      <c r="B45" s="12"/>
      <c r="C45" s="11"/>
      <c r="D45" s="34" t="s">
        <v>244</v>
      </c>
      <c r="E45" s="31"/>
      <c r="F45" s="55"/>
      <c r="G45" s="42"/>
      <c r="H45" s="9">
        <v>0</v>
      </c>
      <c r="I45" s="9" t="str">
        <f>IFERROR(VLOOKUP(M45,#REF!,3),"")</f>
        <v/>
      </c>
      <c r="J45" s="9" t="str">
        <f>IFERROR(VLOOKUP(N45,#REF!,3),"")</f>
        <v/>
      </c>
      <c r="K45" s="9" t="str">
        <f>IFERROR(VLOOKUP(O45,#REF!,3),"")</f>
        <v/>
      </c>
      <c r="L45" s="11"/>
      <c r="M45" s="15"/>
      <c r="N45" s="15"/>
      <c r="O45" s="15"/>
      <c r="R45" s="1" t="s">
        <v>443</v>
      </c>
    </row>
    <row r="46" spans="1:18" ht="30" customHeight="1" x14ac:dyDescent="0.3">
      <c r="A46" s="44"/>
      <c r="B46" s="12"/>
      <c r="C46" s="9"/>
      <c r="D46" s="35" t="s">
        <v>245</v>
      </c>
      <c r="E46" s="52"/>
      <c r="F46" s="56"/>
      <c r="G46" s="42"/>
      <c r="H46" s="9">
        <v>0</v>
      </c>
      <c r="I46" s="9" t="str">
        <f>IFERROR(VLOOKUP(M46,#REF!,3),"")</f>
        <v/>
      </c>
      <c r="J46" s="9" t="str">
        <f>IFERROR(VLOOKUP(N46,#REF!,3),"")</f>
        <v/>
      </c>
      <c r="K46" s="9" t="str">
        <f>IFERROR(VLOOKUP(O46,#REF!,3),"")</f>
        <v/>
      </c>
      <c r="L46" s="9"/>
      <c r="M46" s="12"/>
      <c r="N46" s="12"/>
      <c r="O46" s="12"/>
      <c r="R46" s="1" t="s">
        <v>443</v>
      </c>
    </row>
    <row r="47" spans="1:18" ht="50.1" hidden="1" customHeight="1" x14ac:dyDescent="0.3">
      <c r="A47" s="44">
        <v>24</v>
      </c>
      <c r="B47" s="32" t="s">
        <v>134</v>
      </c>
      <c r="C47" s="8" t="s">
        <v>103</v>
      </c>
      <c r="D47" s="7" t="s">
        <v>246</v>
      </c>
      <c r="E47" s="53"/>
      <c r="F47" s="49"/>
      <c r="G47" s="42"/>
      <c r="H47" s="9">
        <v>0</v>
      </c>
      <c r="I47" s="9" t="str">
        <f>IFERROR(VLOOKUP(M47,#REF!,3),"")</f>
        <v/>
      </c>
      <c r="J47" s="9" t="str">
        <f>IFERROR(VLOOKUP(N47,#REF!,3),"")</f>
        <v/>
      </c>
      <c r="K47" s="9" t="str">
        <f>IFERROR(VLOOKUP(O47,#REF!,3),"")</f>
        <v/>
      </c>
      <c r="L47" s="9"/>
      <c r="M47" s="16"/>
      <c r="N47" s="12"/>
      <c r="O47" s="12"/>
    </row>
    <row r="48" spans="1:18" ht="50.1" customHeight="1" x14ac:dyDescent="0.3">
      <c r="A48" s="44">
        <v>25</v>
      </c>
      <c r="B48" s="32" t="s">
        <v>141</v>
      </c>
      <c r="C48" s="8" t="s">
        <v>102</v>
      </c>
      <c r="D48" s="7" t="s">
        <v>247</v>
      </c>
      <c r="E48" s="53"/>
      <c r="F48" s="49"/>
      <c r="G48" s="42"/>
      <c r="H48" s="9">
        <v>0</v>
      </c>
      <c r="I48" s="9" t="str">
        <f>IFERROR(VLOOKUP(M48,#REF!,3),"")</f>
        <v/>
      </c>
      <c r="J48" s="9" t="str">
        <f>IFERROR(VLOOKUP(N48,#REF!,3),"")</f>
        <v/>
      </c>
      <c r="K48" s="9" t="str">
        <f>IFERROR(VLOOKUP(O48,#REF!,3),"")</f>
        <v/>
      </c>
      <c r="L48" s="9"/>
      <c r="M48" s="16"/>
      <c r="N48" s="12"/>
      <c r="O48" s="12"/>
      <c r="R48" s="1" t="s">
        <v>444</v>
      </c>
    </row>
    <row r="49" spans="1:18" ht="50.1" customHeight="1" x14ac:dyDescent="0.3">
      <c r="A49" s="44">
        <v>26</v>
      </c>
      <c r="B49" s="32" t="s">
        <v>142</v>
      </c>
      <c r="C49" s="8" t="s">
        <v>52</v>
      </c>
      <c r="D49" s="7" t="s">
        <v>248</v>
      </c>
      <c r="E49" s="53"/>
      <c r="F49" s="49"/>
      <c r="G49" s="42"/>
      <c r="H49" s="9">
        <v>0</v>
      </c>
      <c r="I49" s="9" t="str">
        <f>IFERROR(VLOOKUP(M49,#REF!,3),"")</f>
        <v/>
      </c>
      <c r="J49" s="9" t="str">
        <f>IFERROR(VLOOKUP(N49,#REF!,3),"")</f>
        <v/>
      </c>
      <c r="K49" s="9" t="str">
        <f>IFERROR(VLOOKUP(O49,#REF!,3),"")</f>
        <v/>
      </c>
      <c r="L49" s="9"/>
      <c r="M49" s="16"/>
      <c r="N49" s="12"/>
      <c r="O49" s="12"/>
      <c r="R49" s="1" t="s">
        <v>444</v>
      </c>
    </row>
    <row r="50" spans="1:18" ht="50.1" customHeight="1" x14ac:dyDescent="0.3">
      <c r="A50" s="44">
        <v>27</v>
      </c>
      <c r="B50" s="32" t="s">
        <v>143</v>
      </c>
      <c r="C50" s="8" t="s">
        <v>101</v>
      </c>
      <c r="D50" s="7" t="s">
        <v>249</v>
      </c>
      <c r="E50" s="53"/>
      <c r="F50" s="49"/>
      <c r="G50" s="42"/>
      <c r="H50" s="9">
        <v>0</v>
      </c>
      <c r="I50" s="9" t="str">
        <f>IFERROR(VLOOKUP(M50,#REF!,3),"")</f>
        <v/>
      </c>
      <c r="J50" s="9" t="str">
        <f>IFERROR(VLOOKUP(N50,#REF!,3),"")</f>
        <v/>
      </c>
      <c r="K50" s="9" t="str">
        <f>IFERROR(VLOOKUP(O50,#REF!,3),"")</f>
        <v/>
      </c>
      <c r="L50" s="9"/>
      <c r="M50" s="16"/>
      <c r="N50" s="12"/>
      <c r="O50" s="12"/>
      <c r="R50" s="1" t="s">
        <v>444</v>
      </c>
    </row>
    <row r="51" spans="1:18" ht="53.25" hidden="1" customHeight="1" x14ac:dyDescent="0.3">
      <c r="A51" s="44">
        <v>28</v>
      </c>
      <c r="B51" s="32" t="s">
        <v>146</v>
      </c>
      <c r="C51" s="8" t="s">
        <v>96</v>
      </c>
      <c r="D51" s="7" t="s">
        <v>250</v>
      </c>
      <c r="E51" s="53"/>
      <c r="F51" s="49"/>
      <c r="G51" s="42"/>
      <c r="H51" s="9">
        <v>0</v>
      </c>
      <c r="I51" s="9" t="str">
        <f>IFERROR(VLOOKUP(M51,#REF!,3),"")</f>
        <v/>
      </c>
      <c r="J51" s="9" t="str">
        <f>IFERROR(VLOOKUP(N51,#REF!,3),"")</f>
        <v/>
      </c>
      <c r="K51" s="9" t="str">
        <f>IFERROR(VLOOKUP(O51,#REF!,3),"")</f>
        <v/>
      </c>
      <c r="L51" s="9"/>
      <c r="M51" s="12"/>
      <c r="N51" s="12"/>
      <c r="O51" s="12"/>
    </row>
    <row r="52" spans="1:18" ht="30" hidden="1" customHeight="1" x14ac:dyDescent="0.3">
      <c r="A52" s="44"/>
      <c r="B52" s="12"/>
      <c r="C52" s="9"/>
      <c r="D52" s="35" t="s">
        <v>251</v>
      </c>
      <c r="E52" s="52"/>
      <c r="F52" s="56"/>
      <c r="G52" s="42"/>
      <c r="H52" s="9">
        <v>0</v>
      </c>
      <c r="I52" s="9" t="str">
        <f>IFERROR(VLOOKUP(M52,#REF!,3),"")</f>
        <v/>
      </c>
      <c r="J52" s="9" t="str">
        <f>IFERROR(VLOOKUP(N52,#REF!,3),"")</f>
        <v/>
      </c>
      <c r="K52" s="9" t="str">
        <f>IFERROR(VLOOKUP(O52,#REF!,3),"")</f>
        <v/>
      </c>
      <c r="L52" s="9"/>
      <c r="M52" s="12"/>
      <c r="N52" s="12"/>
      <c r="O52" s="12"/>
    </row>
    <row r="53" spans="1:18" ht="50.1" hidden="1" customHeight="1" x14ac:dyDescent="0.3">
      <c r="A53" s="44">
        <v>29</v>
      </c>
      <c r="B53" s="32" t="s">
        <v>144</v>
      </c>
      <c r="C53" s="8" t="s">
        <v>99</v>
      </c>
      <c r="D53" s="7" t="s">
        <v>252</v>
      </c>
      <c r="E53" s="53"/>
      <c r="F53" s="49"/>
      <c r="G53" s="42"/>
      <c r="H53" s="9">
        <v>0</v>
      </c>
      <c r="I53" s="9" t="str">
        <f>IFERROR(VLOOKUP(M53,#REF!,3),"")</f>
        <v/>
      </c>
      <c r="J53" s="9" t="str">
        <f>IFERROR(VLOOKUP(N53,#REF!,3),"")</f>
        <v/>
      </c>
      <c r="K53" s="9" t="str">
        <f>IFERROR(VLOOKUP(O53,#REF!,3),"")</f>
        <v/>
      </c>
      <c r="L53" s="9"/>
      <c r="M53" s="16"/>
      <c r="N53" s="12"/>
      <c r="O53" s="12"/>
    </row>
    <row r="54" spans="1:18" ht="50.1" hidden="1" customHeight="1" x14ac:dyDescent="0.3">
      <c r="A54" s="44">
        <v>30</v>
      </c>
      <c r="B54" s="32" t="s">
        <v>144</v>
      </c>
      <c r="C54" s="8" t="s">
        <v>98</v>
      </c>
      <c r="D54" s="7" t="s">
        <v>253</v>
      </c>
      <c r="E54" s="53"/>
      <c r="F54" s="49"/>
      <c r="G54" s="42"/>
      <c r="H54" s="9">
        <v>0</v>
      </c>
      <c r="I54" s="9" t="str">
        <f>IFERROR(VLOOKUP(M54,#REF!,3),"")</f>
        <v/>
      </c>
      <c r="J54" s="9" t="str">
        <f>IFERROR(VLOOKUP(N54,#REF!,3),"")</f>
        <v/>
      </c>
      <c r="K54" s="9" t="str">
        <f>IFERROR(VLOOKUP(O54,#REF!,3),"")</f>
        <v/>
      </c>
      <c r="L54" s="9"/>
      <c r="M54" s="16"/>
      <c r="N54" s="12"/>
      <c r="O54" s="12"/>
    </row>
    <row r="55" spans="1:18" ht="69.75" hidden="1" customHeight="1" x14ac:dyDescent="0.3">
      <c r="A55" s="44">
        <v>31</v>
      </c>
      <c r="B55" s="32" t="s">
        <v>144</v>
      </c>
      <c r="C55" s="8" t="s">
        <v>97</v>
      </c>
      <c r="D55" s="7" t="s">
        <v>254</v>
      </c>
      <c r="E55" s="53"/>
      <c r="F55" s="49"/>
      <c r="G55" s="42"/>
      <c r="H55" s="9">
        <v>0</v>
      </c>
      <c r="I55" s="9" t="str">
        <f>IFERROR(VLOOKUP(M55,#REF!,3),"")</f>
        <v/>
      </c>
      <c r="J55" s="9" t="str">
        <f>IFERROR(VLOOKUP(N55,#REF!,3),"")</f>
        <v/>
      </c>
      <c r="K55" s="9" t="str">
        <f>IFERROR(VLOOKUP(O55,#REF!,3),"")</f>
        <v/>
      </c>
      <c r="L55" s="9"/>
      <c r="M55" s="16"/>
      <c r="N55" s="12"/>
      <c r="O55" s="12"/>
    </row>
    <row r="56" spans="1:18" ht="30" hidden="1" customHeight="1" x14ac:dyDescent="0.3">
      <c r="A56" s="44"/>
      <c r="B56" s="12"/>
      <c r="C56" s="9"/>
      <c r="D56" s="35" t="s">
        <v>255</v>
      </c>
      <c r="E56" s="52"/>
      <c r="F56" s="56"/>
      <c r="G56" s="42" t="str">
        <f>IF(I56="Y","","NVT")</f>
        <v>NVT</v>
      </c>
      <c r="H56" s="9">
        <v>0</v>
      </c>
      <c r="I56" s="9" t="str">
        <f>IFERROR(VLOOKUP(M56,#REF!,3),"")</f>
        <v/>
      </c>
      <c r="J56" s="9" t="str">
        <f>IFERROR(VLOOKUP(N56,#REF!,3),"")</f>
        <v/>
      </c>
      <c r="K56" s="9" t="str">
        <f>IFERROR(VLOOKUP(O56,#REF!,3),"")</f>
        <v/>
      </c>
      <c r="L56" s="9"/>
      <c r="M56" s="12" t="s">
        <v>171</v>
      </c>
      <c r="N56" s="12"/>
      <c r="O56" s="12"/>
    </row>
    <row r="57" spans="1:18" ht="51" hidden="1" customHeight="1" x14ac:dyDescent="0.3">
      <c r="A57" s="44">
        <v>32</v>
      </c>
      <c r="B57" s="12"/>
      <c r="C57" s="10" t="s">
        <v>166</v>
      </c>
      <c r="D57" s="7" t="s">
        <v>256</v>
      </c>
      <c r="E57" s="53"/>
      <c r="F57" s="49"/>
      <c r="G57" s="42" t="str">
        <f>IF(I57="N","NVT","")</f>
        <v/>
      </c>
      <c r="H57" s="9">
        <v>1</v>
      </c>
      <c r="I57" s="9" t="str">
        <f>IFERROR(VLOOKUP(M57,#REF!,3),"")</f>
        <v/>
      </c>
      <c r="J57" s="9" t="str">
        <f>IFERROR(VLOOKUP(N57,#REF!,3),"")</f>
        <v/>
      </c>
      <c r="K57" s="9" t="str">
        <f>IFERROR(VLOOKUP(O57,#REF!,3),"")</f>
        <v/>
      </c>
      <c r="L57" s="9"/>
      <c r="M57" s="12" t="s">
        <v>171</v>
      </c>
      <c r="N57" s="12"/>
      <c r="O57" s="12"/>
    </row>
    <row r="58" spans="1:18" ht="50.1" hidden="1" customHeight="1" x14ac:dyDescent="0.3">
      <c r="A58" s="44">
        <v>33</v>
      </c>
      <c r="B58" s="12"/>
      <c r="C58" s="10" t="s">
        <v>166</v>
      </c>
      <c r="D58" s="7" t="s">
        <v>257</v>
      </c>
      <c r="E58" s="53"/>
      <c r="F58" s="49"/>
      <c r="G58" s="42" t="str">
        <f>IF(I58="N","NVT","")</f>
        <v/>
      </c>
      <c r="H58" s="9">
        <v>1</v>
      </c>
      <c r="I58" s="9" t="str">
        <f>IFERROR(VLOOKUP(M58,#REF!,3),"")</f>
        <v/>
      </c>
      <c r="J58" s="9" t="str">
        <f>IFERROR(VLOOKUP(N58,#REF!,3),"")</f>
        <v/>
      </c>
      <c r="K58" s="9" t="str">
        <f>IFERROR(VLOOKUP(O58,#REF!,3),"")</f>
        <v/>
      </c>
      <c r="L58" s="9"/>
      <c r="M58" s="12" t="s">
        <v>171</v>
      </c>
      <c r="N58" s="12"/>
      <c r="O58" s="12"/>
    </row>
    <row r="59" spans="1:18" s="5" customFormat="1" ht="30" customHeight="1" x14ac:dyDescent="0.3">
      <c r="A59" s="43" t="s">
        <v>195</v>
      </c>
      <c r="B59" s="12"/>
      <c r="C59" s="11"/>
      <c r="D59" s="34" t="s">
        <v>258</v>
      </c>
      <c r="E59" s="31"/>
      <c r="F59" s="55"/>
      <c r="G59" s="42"/>
      <c r="H59" s="11">
        <v>0</v>
      </c>
      <c r="I59" s="9" t="str">
        <f>IFERROR(VLOOKUP(M59,#REF!,3),"")</f>
        <v/>
      </c>
      <c r="J59" s="9" t="str">
        <f>IFERROR(VLOOKUP(N59,#REF!,3),"")</f>
        <v/>
      </c>
      <c r="K59" s="9" t="str">
        <f>IFERROR(VLOOKUP(O59,#REF!,3),"")</f>
        <v/>
      </c>
      <c r="L59" s="11"/>
      <c r="M59" s="15"/>
      <c r="N59" s="15"/>
      <c r="O59" s="15"/>
      <c r="R59" s="1" t="s">
        <v>443</v>
      </c>
    </row>
    <row r="60" spans="1:18" ht="30" customHeight="1" x14ac:dyDescent="0.3">
      <c r="A60" s="44"/>
      <c r="B60" s="12"/>
      <c r="C60" s="9"/>
      <c r="D60" s="35" t="s">
        <v>259</v>
      </c>
      <c r="E60" s="52"/>
      <c r="F60" s="56"/>
      <c r="G60" s="42"/>
      <c r="H60" s="11">
        <v>0</v>
      </c>
      <c r="I60" s="9" t="str">
        <f>IFERROR(VLOOKUP(M60,#REF!,3),"")</f>
        <v/>
      </c>
      <c r="J60" s="9" t="str">
        <f>IFERROR(VLOOKUP(N60,#REF!,3),"")</f>
        <v/>
      </c>
      <c r="K60" s="9" t="str">
        <f>IFERROR(VLOOKUP(O60,#REF!,3),"")</f>
        <v/>
      </c>
      <c r="L60" s="11"/>
      <c r="M60" s="12"/>
      <c r="N60" s="12"/>
      <c r="O60" s="12"/>
      <c r="R60" s="1" t="s">
        <v>443</v>
      </c>
    </row>
    <row r="61" spans="1:18" ht="47.25" hidden="1" customHeight="1" x14ac:dyDescent="0.3">
      <c r="A61" s="44">
        <v>34</v>
      </c>
      <c r="B61" s="32" t="s">
        <v>149</v>
      </c>
      <c r="C61" s="8" t="s">
        <v>92</v>
      </c>
      <c r="D61" s="7" t="s">
        <v>260</v>
      </c>
      <c r="E61" s="53"/>
      <c r="F61" s="49"/>
      <c r="G61" s="42"/>
      <c r="H61" s="11">
        <v>0</v>
      </c>
      <c r="I61" s="9" t="str">
        <f>IFERROR(VLOOKUP(M61,#REF!,3),"")</f>
        <v/>
      </c>
      <c r="J61" s="9" t="str">
        <f>IFERROR(VLOOKUP(N61,#REF!,3),"")</f>
        <v/>
      </c>
      <c r="K61" s="9" t="str">
        <f>IFERROR(VLOOKUP(O61,#REF!,3),"")</f>
        <v/>
      </c>
      <c r="L61" s="11"/>
      <c r="M61" s="16"/>
      <c r="N61" s="12"/>
      <c r="O61" s="12"/>
    </row>
    <row r="62" spans="1:18" ht="60.75" hidden="1" customHeight="1" x14ac:dyDescent="0.3">
      <c r="A62" s="44">
        <v>35</v>
      </c>
      <c r="B62" s="32" t="s">
        <v>149</v>
      </c>
      <c r="C62" s="8" t="s">
        <v>91</v>
      </c>
      <c r="D62" s="7" t="s">
        <v>261</v>
      </c>
      <c r="E62" s="53"/>
      <c r="F62" s="49"/>
      <c r="G62" s="42"/>
      <c r="H62" s="11">
        <v>0</v>
      </c>
      <c r="I62" s="9" t="str">
        <f>IFERROR(VLOOKUP(M62,#REF!,3),"")</f>
        <v/>
      </c>
      <c r="J62" s="9" t="str">
        <f>IFERROR(VLOOKUP(N62,#REF!,3),"")</f>
        <v/>
      </c>
      <c r="K62" s="9" t="str">
        <f>IFERROR(VLOOKUP(O62,#REF!,3),"")</f>
        <v/>
      </c>
      <c r="L62" s="11"/>
      <c r="M62" s="16"/>
      <c r="N62" s="12"/>
      <c r="O62" s="12"/>
    </row>
    <row r="63" spans="1:18" ht="50.1" hidden="1" customHeight="1" x14ac:dyDescent="0.3">
      <c r="A63" s="44">
        <v>36</v>
      </c>
      <c r="B63" s="32" t="s">
        <v>149</v>
      </c>
      <c r="C63" s="8" t="s">
        <v>90</v>
      </c>
      <c r="D63" s="7" t="s">
        <v>262</v>
      </c>
      <c r="E63" s="53"/>
      <c r="F63" s="49"/>
      <c r="G63" s="42"/>
      <c r="H63" s="11">
        <v>0</v>
      </c>
      <c r="I63" s="9" t="str">
        <f>IFERROR(VLOOKUP(M63,#REF!,3),"")</f>
        <v/>
      </c>
      <c r="J63" s="9" t="str">
        <f>IFERROR(VLOOKUP(N63,#REF!,3),"")</f>
        <v/>
      </c>
      <c r="K63" s="9" t="str">
        <f>IFERROR(VLOOKUP(O63,#REF!,3),"")</f>
        <v/>
      </c>
      <c r="L63" s="11"/>
      <c r="M63" s="16"/>
      <c r="N63" s="12"/>
      <c r="O63" s="12"/>
    </row>
    <row r="64" spans="1:18" ht="50.1" hidden="1" customHeight="1" x14ac:dyDescent="0.3">
      <c r="A64" s="44">
        <v>37</v>
      </c>
      <c r="B64" s="32" t="s">
        <v>149</v>
      </c>
      <c r="C64" s="8" t="s">
        <v>89</v>
      </c>
      <c r="D64" s="7" t="s">
        <v>263</v>
      </c>
      <c r="E64" s="53"/>
      <c r="F64" s="49"/>
      <c r="G64" s="42"/>
      <c r="H64" s="11">
        <v>0</v>
      </c>
      <c r="I64" s="9" t="str">
        <f>IFERROR(VLOOKUP(M64,#REF!,3),"")</f>
        <v/>
      </c>
      <c r="J64" s="9" t="str">
        <f>IFERROR(VLOOKUP(N64,#REF!,3),"")</f>
        <v/>
      </c>
      <c r="K64" s="9" t="str">
        <f>IFERROR(VLOOKUP(O64,#REF!,3),"")</f>
        <v/>
      </c>
      <c r="L64" s="11"/>
      <c r="M64" s="16"/>
      <c r="N64" s="12"/>
      <c r="O64" s="12"/>
    </row>
    <row r="65" spans="1:18" ht="51" customHeight="1" x14ac:dyDescent="0.3">
      <c r="A65" s="44">
        <v>38</v>
      </c>
      <c r="B65" s="32" t="s">
        <v>139</v>
      </c>
      <c r="C65" s="8" t="s">
        <v>110</v>
      </c>
      <c r="D65" s="38" t="s">
        <v>264</v>
      </c>
      <c r="E65" s="53"/>
      <c r="F65" s="49"/>
      <c r="G65" s="42"/>
      <c r="H65" s="9">
        <v>0</v>
      </c>
      <c r="I65" s="9" t="str">
        <f>IFERROR(VLOOKUP(M65,#REF!,3),"")</f>
        <v/>
      </c>
      <c r="J65" s="9" t="str">
        <f>IFERROR(VLOOKUP(N65,#REF!,3),"")</f>
        <v/>
      </c>
      <c r="K65" s="9" t="str">
        <f>IFERROR(VLOOKUP(O65,#REF!,3),"")</f>
        <v/>
      </c>
      <c r="L65" s="9"/>
      <c r="M65" s="16"/>
      <c r="N65" s="12"/>
      <c r="O65" s="12"/>
      <c r="R65" s="1" t="s">
        <v>444</v>
      </c>
    </row>
    <row r="66" spans="1:18" ht="76.5" customHeight="1" x14ac:dyDescent="0.3">
      <c r="A66" s="44">
        <v>39</v>
      </c>
      <c r="B66" s="32" t="s">
        <v>140</v>
      </c>
      <c r="C66" s="8" t="s">
        <v>109</v>
      </c>
      <c r="D66" s="7" t="s">
        <v>265</v>
      </c>
      <c r="E66" s="53"/>
      <c r="F66" s="49"/>
      <c r="G66" s="42"/>
      <c r="H66" s="9">
        <v>0</v>
      </c>
      <c r="I66" s="9" t="str">
        <f>IFERROR(VLOOKUP(M66,#REF!,3),"")</f>
        <v/>
      </c>
      <c r="J66" s="9" t="str">
        <f>IFERROR(VLOOKUP(N66,#REF!,3),"")</f>
        <v/>
      </c>
      <c r="K66" s="9" t="str">
        <f>IFERROR(VLOOKUP(O66,#REF!,3),"")</f>
        <v/>
      </c>
      <c r="L66" s="9"/>
      <c r="M66" s="16"/>
      <c r="N66" s="12"/>
      <c r="O66" s="12"/>
      <c r="R66" s="1" t="s">
        <v>444</v>
      </c>
    </row>
    <row r="67" spans="1:18" ht="50.1" hidden="1" customHeight="1" x14ac:dyDescent="0.3">
      <c r="A67" s="44">
        <v>40</v>
      </c>
      <c r="B67" s="32" t="s">
        <v>140</v>
      </c>
      <c r="C67" s="8" t="s">
        <v>108</v>
      </c>
      <c r="D67" s="38" t="s">
        <v>266</v>
      </c>
      <c r="E67" s="53"/>
      <c r="F67" s="49"/>
      <c r="G67" s="42"/>
      <c r="H67" s="9">
        <v>0</v>
      </c>
      <c r="I67" s="9" t="str">
        <f>IFERROR(VLOOKUP(M67,#REF!,3),"")</f>
        <v/>
      </c>
      <c r="J67" s="9" t="str">
        <f>IFERROR(VLOOKUP(N67,#REF!,3),"")</f>
        <v/>
      </c>
      <c r="K67" s="9" t="str">
        <f>IFERROR(VLOOKUP(O67,#REF!,3),"")</f>
        <v/>
      </c>
      <c r="L67" s="9"/>
      <c r="M67" s="16"/>
      <c r="N67" s="12"/>
      <c r="O67" s="12"/>
    </row>
    <row r="68" spans="1:18" ht="30" customHeight="1" x14ac:dyDescent="0.3">
      <c r="A68" s="44"/>
      <c r="B68" s="12"/>
      <c r="C68" s="9"/>
      <c r="D68" s="35" t="s">
        <v>267</v>
      </c>
      <c r="E68" s="52"/>
      <c r="F68" s="56"/>
      <c r="G68" s="42"/>
      <c r="H68" s="11">
        <v>0</v>
      </c>
      <c r="I68" s="9" t="str">
        <f>IFERROR(VLOOKUP(M68,#REF!,3),"")</f>
        <v/>
      </c>
      <c r="J68" s="9" t="str">
        <f>IFERROR(VLOOKUP(N68,#REF!,3),"")</f>
        <v/>
      </c>
      <c r="K68" s="9" t="str">
        <f>IFERROR(VLOOKUP(O68,#REF!,3),"")</f>
        <v/>
      </c>
      <c r="L68" s="11"/>
      <c r="M68" s="12"/>
      <c r="N68" s="12"/>
      <c r="O68" s="12"/>
      <c r="R68" s="1" t="s">
        <v>443</v>
      </c>
    </row>
    <row r="69" spans="1:18" ht="50.1" hidden="1" customHeight="1" x14ac:dyDescent="0.3">
      <c r="A69" s="44">
        <v>41</v>
      </c>
      <c r="B69" s="32" t="s">
        <v>147</v>
      </c>
      <c r="C69" s="8" t="s">
        <v>94</v>
      </c>
      <c r="D69" s="7" t="s">
        <v>268</v>
      </c>
      <c r="E69" s="53"/>
      <c r="F69" s="49"/>
      <c r="G69" s="42"/>
      <c r="H69" s="11">
        <v>0</v>
      </c>
      <c r="I69" s="9" t="str">
        <f>IFERROR(VLOOKUP(M69,#REF!,3),"")</f>
        <v/>
      </c>
      <c r="J69" s="9" t="str">
        <f>IFERROR(VLOOKUP(N69,#REF!,3),"")</f>
        <v/>
      </c>
      <c r="K69" s="9" t="str">
        <f>IFERROR(VLOOKUP(O69,#REF!,3),"")</f>
        <v/>
      </c>
      <c r="L69" s="11"/>
      <c r="M69" s="16"/>
      <c r="N69" s="12"/>
      <c r="O69" s="12"/>
    </row>
    <row r="70" spans="1:18" ht="50.1" customHeight="1" x14ac:dyDescent="0.3">
      <c r="A70" s="44">
        <v>42</v>
      </c>
      <c r="B70" s="32" t="s">
        <v>149</v>
      </c>
      <c r="C70" s="8" t="s">
        <v>88</v>
      </c>
      <c r="D70" s="7" t="s">
        <v>269</v>
      </c>
      <c r="E70" s="53"/>
      <c r="F70" s="49"/>
      <c r="G70" s="42"/>
      <c r="H70" s="11">
        <v>0</v>
      </c>
      <c r="I70" s="9" t="str">
        <f>IFERROR(VLOOKUP(M70,#REF!,3),"")</f>
        <v/>
      </c>
      <c r="J70" s="9" t="str">
        <f>IFERROR(VLOOKUP(N70,#REF!,3),"")</f>
        <v/>
      </c>
      <c r="K70" s="9" t="str">
        <f>IFERROR(VLOOKUP(O70,#REF!,3),"")</f>
        <v/>
      </c>
      <c r="L70" s="11"/>
      <c r="M70" s="16"/>
      <c r="N70" s="12"/>
      <c r="O70" s="12"/>
      <c r="R70" s="1" t="s">
        <v>444</v>
      </c>
    </row>
    <row r="71" spans="1:18" ht="68.25" customHeight="1" x14ac:dyDescent="0.3">
      <c r="A71" s="44">
        <v>43</v>
      </c>
      <c r="B71" s="32" t="s">
        <v>148</v>
      </c>
      <c r="C71" s="8" t="s">
        <v>87</v>
      </c>
      <c r="D71" s="7" t="s">
        <v>270</v>
      </c>
      <c r="E71" s="53"/>
      <c r="F71" s="49"/>
      <c r="G71" s="42"/>
      <c r="H71" s="11">
        <v>0</v>
      </c>
      <c r="I71" s="9" t="str">
        <f>IFERROR(VLOOKUP(M71,#REF!,3),"")</f>
        <v/>
      </c>
      <c r="J71" s="9" t="str">
        <f>IFERROR(VLOOKUP(N71,#REF!,3),"")</f>
        <v/>
      </c>
      <c r="K71" s="9" t="str">
        <f>IFERROR(VLOOKUP(O71,#REF!,3),"")</f>
        <v/>
      </c>
      <c r="L71" s="11"/>
      <c r="M71" s="16"/>
      <c r="N71" s="12"/>
      <c r="O71" s="12"/>
      <c r="R71" s="1" t="s">
        <v>444</v>
      </c>
    </row>
    <row r="72" spans="1:18" ht="50.1" customHeight="1" x14ac:dyDescent="0.3">
      <c r="A72" s="44">
        <v>44</v>
      </c>
      <c r="B72" s="32" t="s">
        <v>137</v>
      </c>
      <c r="C72" s="8" t="s">
        <v>111</v>
      </c>
      <c r="D72" s="7" t="s">
        <v>271</v>
      </c>
      <c r="E72" s="53"/>
      <c r="F72" s="49"/>
      <c r="G72" s="42"/>
      <c r="H72" s="9">
        <v>0</v>
      </c>
      <c r="I72" s="9" t="str">
        <f>IFERROR(VLOOKUP(M72,#REF!,3),"")</f>
        <v/>
      </c>
      <c r="J72" s="9" t="str">
        <f>IFERROR(VLOOKUP(N72,#REF!,3),"")</f>
        <v/>
      </c>
      <c r="K72" s="9" t="str">
        <f>IFERROR(VLOOKUP(O72,#REF!,3),"")</f>
        <v/>
      </c>
      <c r="L72" s="9"/>
      <c r="M72" s="16"/>
      <c r="N72" s="12"/>
      <c r="O72" s="12"/>
      <c r="R72" s="1" t="s">
        <v>444</v>
      </c>
    </row>
    <row r="73" spans="1:18" ht="50.1" customHeight="1" x14ac:dyDescent="0.3">
      <c r="A73" s="44">
        <v>45</v>
      </c>
      <c r="B73" s="32" t="s">
        <v>138</v>
      </c>
      <c r="C73" s="8" t="s">
        <v>100</v>
      </c>
      <c r="D73" s="7" t="s">
        <v>272</v>
      </c>
      <c r="E73" s="53"/>
      <c r="F73" s="49"/>
      <c r="G73" s="42"/>
      <c r="H73" s="9">
        <v>0</v>
      </c>
      <c r="I73" s="9" t="str">
        <f>IFERROR(VLOOKUP(M73,#REF!,3),"")</f>
        <v/>
      </c>
      <c r="J73" s="9" t="str">
        <f>IFERROR(VLOOKUP(N73,#REF!,3),"")</f>
        <v/>
      </c>
      <c r="K73" s="9" t="str">
        <f>IFERROR(VLOOKUP(O73,#REF!,3),"")</f>
        <v/>
      </c>
      <c r="L73" s="9"/>
      <c r="M73" s="16"/>
      <c r="N73" s="12"/>
      <c r="O73" s="12"/>
      <c r="R73" s="1" t="s">
        <v>444</v>
      </c>
    </row>
    <row r="74" spans="1:18" ht="50.1" customHeight="1" x14ac:dyDescent="0.3">
      <c r="A74" s="44">
        <v>46</v>
      </c>
      <c r="B74" s="32" t="s">
        <v>140</v>
      </c>
      <c r="C74" s="8" t="s">
        <v>107</v>
      </c>
      <c r="D74" s="7" t="s">
        <v>273</v>
      </c>
      <c r="E74" s="53"/>
      <c r="F74" s="49"/>
      <c r="G74" s="42"/>
      <c r="H74" s="9">
        <v>0</v>
      </c>
      <c r="I74" s="9" t="str">
        <f>IFERROR(VLOOKUP(M74,#REF!,3),"")</f>
        <v/>
      </c>
      <c r="J74" s="9" t="str">
        <f>IFERROR(VLOOKUP(N74,#REF!,3),"")</f>
        <v/>
      </c>
      <c r="K74" s="9" t="str">
        <f>IFERROR(VLOOKUP(O74,#REF!,3),"")</f>
        <v/>
      </c>
      <c r="L74" s="9"/>
      <c r="M74" s="16"/>
      <c r="N74" s="12"/>
      <c r="O74" s="12"/>
      <c r="R74" s="1" t="s">
        <v>444</v>
      </c>
    </row>
    <row r="75" spans="1:18" s="5" customFormat="1" ht="30" customHeight="1" x14ac:dyDescent="0.3">
      <c r="A75" s="43" t="s">
        <v>196</v>
      </c>
      <c r="B75" s="12"/>
      <c r="C75" s="11"/>
      <c r="D75" s="34" t="s">
        <v>274</v>
      </c>
      <c r="E75" s="31"/>
      <c r="F75" s="55"/>
      <c r="G75" s="42" t="str">
        <f>IF(I75="Y","","NVT")</f>
        <v>NVT</v>
      </c>
      <c r="H75" s="11">
        <v>0</v>
      </c>
      <c r="I75" s="9" t="str">
        <f>IFERROR(VLOOKUP(M75,#REF!,3),"")</f>
        <v/>
      </c>
      <c r="J75" s="9" t="str">
        <f>IFERROR(VLOOKUP(N75,#REF!,3),"")</f>
        <v/>
      </c>
      <c r="K75" s="9" t="str">
        <f>IFERROR(VLOOKUP(O75,#REF!,3),"")</f>
        <v/>
      </c>
      <c r="L75" s="11"/>
      <c r="M75" s="15" t="s">
        <v>180</v>
      </c>
      <c r="O75" s="15"/>
      <c r="R75" s="1" t="s">
        <v>443</v>
      </c>
    </row>
    <row r="76" spans="1:18" ht="30" hidden="1" customHeight="1" x14ac:dyDescent="0.3">
      <c r="A76" s="44"/>
      <c r="B76" s="12"/>
      <c r="C76" s="9"/>
      <c r="D76" s="35" t="s">
        <v>275</v>
      </c>
      <c r="E76" s="52"/>
      <c r="F76" s="56"/>
      <c r="G76" s="42"/>
      <c r="H76" s="9">
        <v>0</v>
      </c>
      <c r="I76" s="9" t="str">
        <f>IFERROR(VLOOKUP(M76,#REF!,3),"")</f>
        <v/>
      </c>
      <c r="J76" s="9" t="str">
        <f>IFERROR(VLOOKUP(N76,#REF!,3),"")</f>
        <v/>
      </c>
      <c r="K76" s="9" t="str">
        <f>IFERROR(VLOOKUP(O76,#REF!,3),"")</f>
        <v/>
      </c>
      <c r="L76" s="9"/>
      <c r="M76" s="12"/>
      <c r="N76" s="12"/>
      <c r="O76" s="12"/>
    </row>
    <row r="77" spans="1:18" ht="50.1" hidden="1" customHeight="1" x14ac:dyDescent="0.3">
      <c r="A77" s="44">
        <v>47</v>
      </c>
      <c r="B77" s="32" t="s">
        <v>136</v>
      </c>
      <c r="C77" s="8" t="s">
        <v>86</v>
      </c>
      <c r="D77" s="7" t="s">
        <v>276</v>
      </c>
      <c r="E77" s="53"/>
      <c r="F77" s="49"/>
      <c r="G77" s="42" t="str">
        <f>IF(I77="Y","","NVT")</f>
        <v>NVT</v>
      </c>
      <c r="H77" s="11">
        <v>1</v>
      </c>
      <c r="I77" s="9" t="str">
        <f>IFERROR(VLOOKUP(M77,#REF!,3),"")</f>
        <v/>
      </c>
      <c r="J77" s="9" t="str">
        <f>IFERROR(VLOOKUP(N77,#REF!,3),"")</f>
        <v/>
      </c>
      <c r="K77" s="9" t="str">
        <f>IFERROR(VLOOKUP(O77,#REF!,3),"")</f>
        <v/>
      </c>
      <c r="L77" s="11"/>
      <c r="M77" s="16" t="s">
        <v>180</v>
      </c>
      <c r="N77" s="12"/>
      <c r="O77" s="12"/>
    </row>
    <row r="78" spans="1:18" ht="50.1" hidden="1" customHeight="1" x14ac:dyDescent="0.3">
      <c r="A78" s="44">
        <v>48</v>
      </c>
      <c r="B78" s="32" t="s">
        <v>136</v>
      </c>
      <c r="C78" s="8" t="s">
        <v>85</v>
      </c>
      <c r="D78" s="7" t="s">
        <v>277</v>
      </c>
      <c r="E78" s="53"/>
      <c r="F78" s="49"/>
      <c r="G78" s="42" t="str">
        <f>IF(I78="Y","","NVT")</f>
        <v>NVT</v>
      </c>
      <c r="H78" s="9">
        <v>1</v>
      </c>
      <c r="I78" s="9" t="str">
        <f>IFERROR(VLOOKUP(M78,#REF!,3),"")</f>
        <v/>
      </c>
      <c r="J78" s="9" t="str">
        <f>IFERROR(VLOOKUP(N78,#REF!,3),"")</f>
        <v/>
      </c>
      <c r="K78" s="9" t="str">
        <f>IFERROR(VLOOKUP(O78,#REF!,3),"")</f>
        <v/>
      </c>
      <c r="L78" s="9"/>
      <c r="M78" s="16" t="s">
        <v>180</v>
      </c>
      <c r="N78" s="12"/>
      <c r="O78" s="12"/>
    </row>
    <row r="79" spans="1:18" ht="50.1" hidden="1" customHeight="1" x14ac:dyDescent="0.3">
      <c r="A79" s="44">
        <v>49</v>
      </c>
      <c r="B79" s="32" t="s">
        <v>136</v>
      </c>
      <c r="C79" s="8" t="s">
        <v>84</v>
      </c>
      <c r="D79" s="7" t="s">
        <v>278</v>
      </c>
      <c r="E79" s="53"/>
      <c r="F79" s="49"/>
      <c r="G79" s="42" t="str">
        <f>IF(I79="Y","","NVT")</f>
        <v>NVT</v>
      </c>
      <c r="H79" s="11">
        <v>1</v>
      </c>
      <c r="I79" s="9" t="str">
        <f>IFERROR(VLOOKUP(M79,#REF!,3),"")</f>
        <v/>
      </c>
      <c r="J79" s="9" t="str">
        <f>IFERROR(VLOOKUP(N79,#REF!,3),"")</f>
        <v/>
      </c>
      <c r="K79" s="9" t="str">
        <f>IFERROR(VLOOKUP(O79,#REF!,3),"")</f>
        <v/>
      </c>
      <c r="L79" s="11"/>
      <c r="M79" s="16" t="s">
        <v>180</v>
      </c>
      <c r="N79" s="12"/>
      <c r="O79" s="12"/>
    </row>
    <row r="80" spans="1:18" ht="50.1" hidden="1" customHeight="1" x14ac:dyDescent="0.3">
      <c r="A80" s="44">
        <v>50</v>
      </c>
      <c r="B80" s="32" t="s">
        <v>136</v>
      </c>
      <c r="C80" s="8" t="s">
        <v>82</v>
      </c>
      <c r="D80" s="7" t="s">
        <v>279</v>
      </c>
      <c r="E80" s="53"/>
      <c r="F80" s="49"/>
      <c r="G80" s="42" t="str">
        <f>IF(I80="Y","","NVT")</f>
        <v>NVT</v>
      </c>
      <c r="H80" s="11">
        <v>1</v>
      </c>
      <c r="I80" s="9" t="str">
        <f>IFERROR(VLOOKUP(M80,#REF!,3),"")</f>
        <v/>
      </c>
      <c r="J80" s="9" t="str">
        <f>IFERROR(VLOOKUP(N80,#REF!,3),"")</f>
        <v/>
      </c>
      <c r="K80" s="9" t="str">
        <f>IFERROR(VLOOKUP(O80,#REF!,3),"")</f>
        <v/>
      </c>
      <c r="L80" s="11"/>
      <c r="M80" s="16" t="s">
        <v>180</v>
      </c>
      <c r="N80" s="12"/>
      <c r="O80" s="12"/>
    </row>
    <row r="81" spans="1:18" ht="30" customHeight="1" x14ac:dyDescent="0.3">
      <c r="A81" s="44"/>
      <c r="B81" s="12"/>
      <c r="C81" s="9"/>
      <c r="D81" s="35" t="s">
        <v>280</v>
      </c>
      <c r="E81" s="52"/>
      <c r="F81" s="56"/>
      <c r="G81" s="42" t="str">
        <f>IF(AND(I81="N",J81="N"),"","NVT")</f>
        <v>NVT</v>
      </c>
      <c r="H81" s="9">
        <v>2</v>
      </c>
      <c r="I81" s="9" t="str">
        <f>IFERROR(VLOOKUP(M81,#REF!,3),"")</f>
        <v/>
      </c>
      <c r="J81" s="9" t="str">
        <f>IFERROR(VLOOKUP(N81,#REF!,3),"")</f>
        <v/>
      </c>
      <c r="K81" s="9" t="str">
        <f>IFERROR(VLOOKUP(O81,#REF!,3),"")</f>
        <v/>
      </c>
      <c r="L81" s="9"/>
      <c r="M81" s="12" t="s">
        <v>180</v>
      </c>
      <c r="N81" s="12" t="s">
        <v>181</v>
      </c>
      <c r="O81" s="12"/>
      <c r="R81" s="1" t="s">
        <v>443</v>
      </c>
    </row>
    <row r="82" spans="1:18" ht="63.75" customHeight="1" x14ac:dyDescent="0.3">
      <c r="A82" s="44">
        <v>51</v>
      </c>
      <c r="B82" s="32" t="s">
        <v>136</v>
      </c>
      <c r="C82" s="8" t="s">
        <v>83</v>
      </c>
      <c r="D82" s="7" t="s">
        <v>281</v>
      </c>
      <c r="E82" s="53"/>
      <c r="F82" s="49"/>
      <c r="G82" s="42" t="str">
        <f>IF(AND(I82="N",J82="N"),"NVT","")</f>
        <v/>
      </c>
      <c r="H82" s="11">
        <v>2</v>
      </c>
      <c r="I82" s="9" t="str">
        <f>IFERROR(VLOOKUP(M82,#REF!,3),"")</f>
        <v/>
      </c>
      <c r="J82" s="9" t="str">
        <f>IFERROR(VLOOKUP(N82,#REF!,3),"")</f>
        <v/>
      </c>
      <c r="K82" s="9" t="str">
        <f>IFERROR(VLOOKUP(O82,#REF!,3),"")</f>
        <v/>
      </c>
      <c r="L82" s="11"/>
      <c r="M82" s="16" t="s">
        <v>180</v>
      </c>
      <c r="N82" s="12" t="s">
        <v>181</v>
      </c>
      <c r="O82" s="12"/>
      <c r="R82" s="1" t="s">
        <v>444</v>
      </c>
    </row>
    <row r="83" spans="1:18" ht="57.75" hidden="1" customHeight="1" x14ac:dyDescent="0.3">
      <c r="A83" s="44">
        <v>52</v>
      </c>
      <c r="B83" s="32" t="s">
        <v>136</v>
      </c>
      <c r="C83" s="8" t="s">
        <v>82</v>
      </c>
      <c r="D83" s="7" t="s">
        <v>282</v>
      </c>
      <c r="E83" s="53"/>
      <c r="F83" s="49"/>
      <c r="G83" s="42" t="str">
        <f>IF(AND(I83="N",J83="N"),"NVT","")</f>
        <v/>
      </c>
      <c r="H83" s="9">
        <v>2</v>
      </c>
      <c r="I83" s="9" t="str">
        <f>IFERROR(VLOOKUP(M83,#REF!,3),"")</f>
        <v/>
      </c>
      <c r="J83" s="9" t="str">
        <f>IFERROR(VLOOKUP(N83,#REF!,3),"")</f>
        <v/>
      </c>
      <c r="K83" s="9" t="str">
        <f>IFERROR(VLOOKUP(O83,#REF!,3),"")</f>
        <v/>
      </c>
      <c r="L83" s="9"/>
      <c r="M83" s="16" t="s">
        <v>180</v>
      </c>
      <c r="N83" s="12" t="s">
        <v>181</v>
      </c>
      <c r="O83" s="12"/>
    </row>
    <row r="84" spans="1:18" ht="58.5" hidden="1" customHeight="1" x14ac:dyDescent="0.3">
      <c r="A84" s="44">
        <v>53</v>
      </c>
      <c r="B84" s="32" t="s">
        <v>136</v>
      </c>
      <c r="C84" s="8" t="s">
        <v>81</v>
      </c>
      <c r="D84" s="7" t="s">
        <v>283</v>
      </c>
      <c r="E84" s="53"/>
      <c r="F84" s="49"/>
      <c r="G84" s="42" t="str">
        <f>IF(AND(I84="N",J84="N"),"NVT","")</f>
        <v/>
      </c>
      <c r="H84" s="11">
        <v>2</v>
      </c>
      <c r="I84" s="9" t="str">
        <f>IFERROR(VLOOKUP(M84,#REF!,3),"")</f>
        <v/>
      </c>
      <c r="J84" s="9" t="str">
        <f>IFERROR(VLOOKUP(N84,#REF!,3),"")</f>
        <v/>
      </c>
      <c r="K84" s="9" t="str">
        <f>IFERROR(VLOOKUP(O84,#REF!,3),"")</f>
        <v/>
      </c>
      <c r="L84" s="11"/>
      <c r="M84" s="16" t="s">
        <v>180</v>
      </c>
      <c r="N84" s="12" t="s">
        <v>181</v>
      </c>
      <c r="O84" s="12"/>
    </row>
    <row r="85" spans="1:18" ht="50.1" hidden="1" customHeight="1" x14ac:dyDescent="0.3">
      <c r="A85" s="44">
        <v>54</v>
      </c>
      <c r="B85" s="32" t="s">
        <v>136</v>
      </c>
      <c r="C85" s="8" t="s">
        <v>80</v>
      </c>
      <c r="D85" s="7" t="s">
        <v>284</v>
      </c>
      <c r="E85" s="53"/>
      <c r="F85" s="49"/>
      <c r="G85" s="42" t="str">
        <f>IF(AND(I85="N",J85="N"),"NVT","")</f>
        <v/>
      </c>
      <c r="H85" s="9">
        <v>2</v>
      </c>
      <c r="I85" s="9" t="str">
        <f>IFERROR(VLOOKUP(M85,#REF!,3),"")</f>
        <v/>
      </c>
      <c r="J85" s="9" t="str">
        <f>IFERROR(VLOOKUP(N85,#REF!,3),"")</f>
        <v/>
      </c>
      <c r="K85" s="9" t="str">
        <f>IFERROR(VLOOKUP(O85,#REF!,3),"")</f>
        <v/>
      </c>
      <c r="L85" s="9"/>
      <c r="M85" s="16" t="s">
        <v>180</v>
      </c>
      <c r="N85" s="12" t="s">
        <v>181</v>
      </c>
      <c r="O85" s="12"/>
    </row>
    <row r="86" spans="1:18" s="5" customFormat="1" ht="30" customHeight="1" x14ac:dyDescent="0.3">
      <c r="A86" s="43" t="s">
        <v>197</v>
      </c>
      <c r="B86" s="12"/>
      <c r="C86" s="11"/>
      <c r="D86" s="34" t="s">
        <v>285</v>
      </c>
      <c r="E86" s="31"/>
      <c r="F86" s="55"/>
      <c r="G86" s="42" t="str">
        <f>IF(I86="Y","","NVT")</f>
        <v>NVT</v>
      </c>
      <c r="H86" s="11">
        <v>3</v>
      </c>
      <c r="I86" s="9" t="str">
        <f>IFERROR(VLOOKUP(M86,#REF!,3),"")</f>
        <v/>
      </c>
      <c r="J86" s="9" t="str">
        <f>IFERROR(VLOOKUP(N86,#REF!,3),"")</f>
        <v/>
      </c>
      <c r="K86" s="9" t="str">
        <f>IFERROR(VLOOKUP(O86,#REF!,3),"")</f>
        <v/>
      </c>
      <c r="L86" s="11"/>
      <c r="M86" s="15" t="s">
        <v>182</v>
      </c>
      <c r="N86" s="15" t="s">
        <v>183</v>
      </c>
      <c r="O86" s="15" t="s">
        <v>184</v>
      </c>
      <c r="R86" s="1" t="s">
        <v>443</v>
      </c>
    </row>
    <row r="87" spans="1:18" ht="41.4" x14ac:dyDescent="0.3">
      <c r="A87" s="44"/>
      <c r="B87" s="12"/>
      <c r="C87" s="9"/>
      <c r="D87" s="35" t="s">
        <v>286</v>
      </c>
      <c r="E87" s="52"/>
      <c r="F87" s="56"/>
      <c r="G87" s="42" t="str">
        <f>IF(I87="Y","","NVT")</f>
        <v>NVT</v>
      </c>
      <c r="H87" s="9"/>
      <c r="I87" s="9" t="str">
        <f>IFERROR(VLOOKUP(M87,#REF!,3),"")</f>
        <v/>
      </c>
      <c r="J87" s="9" t="str">
        <f>IFERROR(VLOOKUP(N87,#REF!,3),"")</f>
        <v/>
      </c>
      <c r="K87" s="9" t="str">
        <f>IFERROR(VLOOKUP(O87,#REF!,3),"")</f>
        <v/>
      </c>
      <c r="L87" s="9"/>
      <c r="M87" s="12"/>
      <c r="N87" s="12"/>
      <c r="O87" s="12"/>
      <c r="P87" s="1">
        <f>COUNTBLANK(I87:K87)</f>
        <v>3</v>
      </c>
      <c r="R87" s="1" t="s">
        <v>443</v>
      </c>
    </row>
    <row r="88" spans="1:18" ht="58.5" customHeight="1" x14ac:dyDescent="0.3">
      <c r="A88" s="44">
        <v>55</v>
      </c>
      <c r="B88" s="32" t="s">
        <v>142</v>
      </c>
      <c r="C88" s="8" t="s">
        <v>79</v>
      </c>
      <c r="D88" s="7" t="s">
        <v>287</v>
      </c>
      <c r="E88" s="53"/>
      <c r="F88" s="49"/>
      <c r="G88" s="42" t="str">
        <f>IF(OR(COUNTIF(I88:K88,"Y")&gt;0,COUNTIF(I88:K88,"M")&gt;0),"","NVT")</f>
        <v>NVT</v>
      </c>
      <c r="H88" s="11">
        <v>3</v>
      </c>
      <c r="I88" s="9" t="str">
        <f>IFERROR(VLOOKUP(M88,#REF!,3),"")</f>
        <v/>
      </c>
      <c r="J88" s="9" t="str">
        <f>IFERROR(VLOOKUP(N88,#REF!,3),"")</f>
        <v/>
      </c>
      <c r="K88" s="9" t="str">
        <f>IFERROR(VLOOKUP(O88,#REF!,3),"")</f>
        <v/>
      </c>
      <c r="L88" s="11"/>
      <c r="M88" s="16" t="s">
        <v>182</v>
      </c>
      <c r="N88" s="12" t="s">
        <v>183</v>
      </c>
      <c r="O88" s="15" t="s">
        <v>184</v>
      </c>
      <c r="P88" s="1">
        <f>COUNTIF(I88:K88,"M")</f>
        <v>0</v>
      </c>
      <c r="R88" s="1" t="s">
        <v>444</v>
      </c>
    </row>
    <row r="89" spans="1:18" ht="84.75" customHeight="1" x14ac:dyDescent="0.3">
      <c r="A89" s="44">
        <v>56</v>
      </c>
      <c r="B89" s="32" t="s">
        <v>142</v>
      </c>
      <c r="C89" s="8" t="s">
        <v>78</v>
      </c>
      <c r="D89" s="7" t="s">
        <v>288</v>
      </c>
      <c r="E89" s="53"/>
      <c r="F89" s="49"/>
      <c r="G89" s="42" t="str">
        <f>IF(OR(COUNTIF(I89:K89,"Y")&gt;0,COUNTIF(I89:K89,"M")&gt;0),"","NVT")</f>
        <v>NVT</v>
      </c>
      <c r="H89" s="11">
        <v>3</v>
      </c>
      <c r="I89" s="9" t="str">
        <f>IFERROR(VLOOKUP(M89,#REF!,3),"")</f>
        <v/>
      </c>
      <c r="J89" s="9" t="str">
        <f>IFERROR(VLOOKUP(N89,#REF!,3),"")</f>
        <v/>
      </c>
      <c r="K89" s="9" t="str">
        <f>IFERROR(VLOOKUP(O89,#REF!,3),"")</f>
        <v/>
      </c>
      <c r="L89" s="11"/>
      <c r="M89" s="16"/>
      <c r="N89" s="12" t="s">
        <v>183</v>
      </c>
      <c r="O89" s="15"/>
      <c r="R89" s="1" t="s">
        <v>444</v>
      </c>
    </row>
    <row r="90" spans="1:18" ht="50.1" customHeight="1" x14ac:dyDescent="0.3">
      <c r="A90" s="44">
        <v>57</v>
      </c>
      <c r="B90" s="32" t="s">
        <v>142</v>
      </c>
      <c r="C90" s="8" t="s">
        <v>77</v>
      </c>
      <c r="D90" s="7" t="s">
        <v>289</v>
      </c>
      <c r="E90" s="53"/>
      <c r="F90" s="49"/>
      <c r="G90" s="42" t="str">
        <f>IF(OR(COUNTIF(I90:K90,"Y")&gt;0,COUNTIF(I90:K90,"M")&gt;0),"","NVT")</f>
        <v>NVT</v>
      </c>
      <c r="H90" s="11">
        <v>3</v>
      </c>
      <c r="I90" s="9" t="str">
        <f>IFERROR(VLOOKUP(M90,#REF!,3),"")</f>
        <v/>
      </c>
      <c r="J90" s="9" t="str">
        <f>IFERROR(VLOOKUP(N90,#REF!,3),"")</f>
        <v/>
      </c>
      <c r="K90" s="9" t="str">
        <f>IFERROR(VLOOKUP(O90,#REF!,3),"")</f>
        <v/>
      </c>
      <c r="L90" s="9"/>
      <c r="M90" s="16"/>
      <c r="N90" s="12" t="s">
        <v>183</v>
      </c>
      <c r="O90" s="15"/>
      <c r="R90" s="1" t="s">
        <v>444</v>
      </c>
    </row>
    <row r="91" spans="1:18" ht="30" customHeight="1" x14ac:dyDescent="0.3">
      <c r="A91" s="44"/>
      <c r="B91" s="12"/>
      <c r="C91" s="9"/>
      <c r="D91" s="35" t="s">
        <v>290</v>
      </c>
      <c r="E91" s="52"/>
      <c r="F91" s="56"/>
      <c r="G91" s="42"/>
      <c r="H91" s="11">
        <v>3</v>
      </c>
      <c r="I91" s="9" t="str">
        <f>IFERROR(VLOOKUP(M91,#REF!,3),"")</f>
        <v/>
      </c>
      <c r="J91" s="9" t="str">
        <f>IFERROR(VLOOKUP(N91,#REF!,3),"")</f>
        <v/>
      </c>
      <c r="K91" s="9" t="str">
        <f>IFERROR(VLOOKUP(O91,#REF!,3),"")</f>
        <v/>
      </c>
      <c r="L91" s="9"/>
      <c r="M91" s="12"/>
      <c r="N91" s="12"/>
      <c r="O91" s="12"/>
      <c r="R91" s="1" t="s">
        <v>443</v>
      </c>
    </row>
    <row r="92" spans="1:18" ht="50.1" hidden="1" customHeight="1" x14ac:dyDescent="0.3">
      <c r="A92" s="44">
        <v>58</v>
      </c>
      <c r="B92" s="32" t="s">
        <v>142</v>
      </c>
      <c r="C92" s="8" t="s">
        <v>76</v>
      </c>
      <c r="D92" s="7" t="s">
        <v>291</v>
      </c>
      <c r="E92" s="53"/>
      <c r="F92" s="49"/>
      <c r="G92" s="42" t="str">
        <f t="shared" ref="G92:G123" si="0">IF(OR(COUNTIF(I92:K92,"Y")&gt;0,COUNTIF(I92:K92,"M")&gt;0),"","NVT")</f>
        <v>NVT</v>
      </c>
      <c r="H92" s="11">
        <v>3</v>
      </c>
      <c r="I92" s="9" t="str">
        <f>IFERROR(VLOOKUP(M92,#REF!,3),"")</f>
        <v/>
      </c>
      <c r="J92" s="9" t="str">
        <f>IFERROR(VLOOKUP(N92,#REF!,3),"")</f>
        <v/>
      </c>
      <c r="K92" s="9" t="str">
        <f>IFERROR(VLOOKUP(O92,#REF!,3),"")</f>
        <v/>
      </c>
      <c r="L92" s="11"/>
      <c r="M92" s="16"/>
      <c r="N92" s="12" t="s">
        <v>183</v>
      </c>
      <c r="O92" s="15"/>
    </row>
    <row r="93" spans="1:18" ht="50.1" hidden="1" customHeight="1" x14ac:dyDescent="0.3">
      <c r="A93" s="44">
        <v>59</v>
      </c>
      <c r="B93" s="32" t="s">
        <v>142</v>
      </c>
      <c r="C93" s="8" t="s">
        <v>75</v>
      </c>
      <c r="D93" s="7" t="s">
        <v>292</v>
      </c>
      <c r="E93" s="53"/>
      <c r="F93" s="49"/>
      <c r="G93" s="42" t="str">
        <f t="shared" si="0"/>
        <v>NVT</v>
      </c>
      <c r="H93" s="11">
        <v>3</v>
      </c>
      <c r="I93" s="9" t="str">
        <f>IFERROR(VLOOKUP(M93,#REF!,3),"")</f>
        <v/>
      </c>
      <c r="J93" s="9" t="str">
        <f>IFERROR(VLOOKUP(N93,#REF!,3),"")</f>
        <v/>
      </c>
      <c r="K93" s="9" t="str">
        <f>IFERROR(VLOOKUP(O93,#REF!,3),"")</f>
        <v/>
      </c>
      <c r="L93" s="9"/>
      <c r="M93" s="16"/>
      <c r="N93" s="12" t="s">
        <v>183</v>
      </c>
      <c r="O93" s="15"/>
    </row>
    <row r="94" spans="1:18" ht="30" hidden="1" customHeight="1" x14ac:dyDescent="0.3">
      <c r="A94" s="44"/>
      <c r="B94" s="12"/>
      <c r="C94" s="9"/>
      <c r="D94" s="35" t="s">
        <v>293</v>
      </c>
      <c r="E94" s="52"/>
      <c r="F94" s="56"/>
      <c r="G94" s="42" t="str">
        <f t="shared" si="0"/>
        <v>NVT</v>
      </c>
      <c r="H94" s="11">
        <v>3</v>
      </c>
      <c r="I94" s="9" t="str">
        <f>IFERROR(VLOOKUP(M94,#REF!,3),"")</f>
        <v/>
      </c>
      <c r="J94" s="9" t="str">
        <f>IFERROR(VLOOKUP(N94,#REF!,3),"")</f>
        <v/>
      </c>
      <c r="K94" s="9" t="str">
        <f>IFERROR(VLOOKUP(O94,#REF!,3),"")</f>
        <v/>
      </c>
      <c r="L94" s="11"/>
      <c r="M94" s="12"/>
      <c r="N94" s="12"/>
      <c r="O94" s="12"/>
    </row>
    <row r="95" spans="1:18" ht="76.5" hidden="1" customHeight="1" x14ac:dyDescent="0.3">
      <c r="A95" s="44">
        <v>60</v>
      </c>
      <c r="B95" s="32" t="s">
        <v>132</v>
      </c>
      <c r="C95" s="8" t="s">
        <v>74</v>
      </c>
      <c r="D95" s="7" t="s">
        <v>294</v>
      </c>
      <c r="E95" s="53"/>
      <c r="F95" s="49"/>
      <c r="G95" s="42" t="str">
        <f t="shared" si="0"/>
        <v>NVT</v>
      </c>
      <c r="H95" s="11">
        <v>3</v>
      </c>
      <c r="I95" s="9" t="str">
        <f>IFERROR(VLOOKUP(M95,#REF!,3),"")</f>
        <v/>
      </c>
      <c r="J95" s="9" t="str">
        <f>IFERROR(VLOOKUP(N95,#REF!,3),"")</f>
        <v/>
      </c>
      <c r="K95" s="9" t="str">
        <f>IFERROR(VLOOKUP(O95,#REF!,3),"")</f>
        <v/>
      </c>
      <c r="L95" s="9"/>
      <c r="M95" s="16"/>
      <c r="N95" s="12" t="s">
        <v>183</v>
      </c>
      <c r="O95" s="15"/>
    </row>
    <row r="96" spans="1:18" ht="57" hidden="1" customHeight="1" x14ac:dyDescent="0.3">
      <c r="A96" s="44">
        <v>61</v>
      </c>
      <c r="B96" s="32" t="s">
        <v>142</v>
      </c>
      <c r="C96" s="8" t="s">
        <v>73</v>
      </c>
      <c r="D96" s="7" t="s">
        <v>295</v>
      </c>
      <c r="E96" s="53"/>
      <c r="F96" s="49"/>
      <c r="G96" s="42" t="str">
        <f t="shared" si="0"/>
        <v>NVT</v>
      </c>
      <c r="H96" s="11">
        <v>3</v>
      </c>
      <c r="I96" s="9" t="str">
        <f>IFERROR(VLOOKUP(M96,#REF!,3),"")</f>
        <v/>
      </c>
      <c r="J96" s="9" t="str">
        <f>IFERROR(VLOOKUP(N96,#REF!,3),"")</f>
        <v/>
      </c>
      <c r="K96" s="9" t="str">
        <f>IFERROR(VLOOKUP(O96,#REF!,3),"")</f>
        <v/>
      </c>
      <c r="L96" s="11"/>
      <c r="M96" s="16" t="s">
        <v>182</v>
      </c>
      <c r="N96" s="12" t="s">
        <v>183</v>
      </c>
      <c r="O96" s="15"/>
    </row>
    <row r="97" spans="1:18" ht="50.1" hidden="1" customHeight="1" x14ac:dyDescent="0.3">
      <c r="A97" s="44">
        <v>62</v>
      </c>
      <c r="B97" s="32" t="s">
        <v>142</v>
      </c>
      <c r="C97" s="8" t="s">
        <v>72</v>
      </c>
      <c r="D97" s="7" t="s">
        <v>296</v>
      </c>
      <c r="E97" s="53"/>
      <c r="F97" s="49"/>
      <c r="G97" s="42" t="str">
        <f t="shared" si="0"/>
        <v>NVT</v>
      </c>
      <c r="H97" s="11">
        <v>3</v>
      </c>
      <c r="I97" s="9" t="str">
        <f>IFERROR(VLOOKUP(M97,#REF!,3),"")</f>
        <v/>
      </c>
      <c r="J97" s="9" t="str">
        <f>IFERROR(VLOOKUP(N97,#REF!,3),"")</f>
        <v/>
      </c>
      <c r="K97" s="9" t="str">
        <f>IFERROR(VLOOKUP(O97,#REF!,3),"")</f>
        <v/>
      </c>
      <c r="L97" s="9"/>
      <c r="M97" s="16"/>
      <c r="N97" s="12" t="s">
        <v>183</v>
      </c>
      <c r="O97" s="15"/>
    </row>
    <row r="98" spans="1:18" ht="50.1" hidden="1" customHeight="1" x14ac:dyDescent="0.3">
      <c r="A98" s="44">
        <v>63</v>
      </c>
      <c r="B98" s="32" t="s">
        <v>142</v>
      </c>
      <c r="C98" s="8" t="s">
        <v>71</v>
      </c>
      <c r="D98" s="7" t="s">
        <v>297</v>
      </c>
      <c r="E98" s="53"/>
      <c r="F98" s="49"/>
      <c r="G98" s="42" t="str">
        <f t="shared" si="0"/>
        <v>NVT</v>
      </c>
      <c r="H98" s="11">
        <v>3</v>
      </c>
      <c r="I98" s="9" t="str">
        <f>IFERROR(VLOOKUP(M98,#REF!,3),"")</f>
        <v/>
      </c>
      <c r="J98" s="9" t="str">
        <f>IFERROR(VLOOKUP(N98,#REF!,3),"")</f>
        <v/>
      </c>
      <c r="K98" s="9" t="str">
        <f>IFERROR(VLOOKUP(O98,#REF!,3),"")</f>
        <v/>
      </c>
      <c r="L98" s="11"/>
      <c r="M98" s="16" t="s">
        <v>182</v>
      </c>
      <c r="N98" s="12" t="s">
        <v>183</v>
      </c>
      <c r="O98" s="15" t="s">
        <v>184</v>
      </c>
    </row>
    <row r="99" spans="1:18" ht="50.1" hidden="1" customHeight="1" x14ac:dyDescent="0.3">
      <c r="A99" s="44">
        <v>64</v>
      </c>
      <c r="B99" s="32" t="s">
        <v>142</v>
      </c>
      <c r="C99" s="8" t="s">
        <v>55</v>
      </c>
      <c r="D99" s="7" t="s">
        <v>298</v>
      </c>
      <c r="E99" s="53"/>
      <c r="F99" s="49"/>
      <c r="G99" s="42" t="str">
        <f t="shared" si="0"/>
        <v>NVT</v>
      </c>
      <c r="H99" s="11">
        <v>3</v>
      </c>
      <c r="I99" s="9" t="str">
        <f>IFERROR(VLOOKUP(M99,#REF!,3),"")</f>
        <v/>
      </c>
      <c r="J99" s="9" t="str">
        <f>IFERROR(VLOOKUP(N99,#REF!,3),"")</f>
        <v/>
      </c>
      <c r="K99" s="9" t="str">
        <f>IFERROR(VLOOKUP(O99,#REF!,3),"")</f>
        <v/>
      </c>
      <c r="L99" s="9"/>
      <c r="M99" s="16"/>
      <c r="N99" s="12" t="s">
        <v>183</v>
      </c>
      <c r="O99" s="12"/>
    </row>
    <row r="100" spans="1:18" s="5" customFormat="1" ht="69" x14ac:dyDescent="0.3">
      <c r="A100" s="43" t="s">
        <v>198</v>
      </c>
      <c r="B100" s="12"/>
      <c r="C100" s="11"/>
      <c r="D100" s="34" t="s">
        <v>299</v>
      </c>
      <c r="E100" s="31"/>
      <c r="F100" s="55"/>
      <c r="G100" s="42" t="str">
        <f t="shared" si="0"/>
        <v>NVT</v>
      </c>
      <c r="H100" s="11">
        <v>3</v>
      </c>
      <c r="I100" s="9" t="str">
        <f>IFERROR(VLOOKUP(M100,#REF!,3),"")</f>
        <v/>
      </c>
      <c r="J100" s="9" t="str">
        <f>IFERROR(VLOOKUP(N100,#REF!,3),"")</f>
        <v/>
      </c>
      <c r="K100" s="9" t="str">
        <f>IFERROR(VLOOKUP(O100,#REF!,3),"")</f>
        <v/>
      </c>
      <c r="L100" s="9"/>
      <c r="M100" s="15"/>
      <c r="N100" s="15"/>
      <c r="O100" s="15" t="s">
        <v>184</v>
      </c>
      <c r="R100" s="1" t="s">
        <v>443</v>
      </c>
    </row>
    <row r="101" spans="1:18" ht="30" customHeight="1" x14ac:dyDescent="0.3">
      <c r="A101" s="44"/>
      <c r="B101" s="12"/>
      <c r="C101" s="9"/>
      <c r="D101" s="35" t="s">
        <v>300</v>
      </c>
      <c r="E101" s="52"/>
      <c r="F101" s="56"/>
      <c r="G101" s="42" t="str">
        <f t="shared" si="0"/>
        <v>NVT</v>
      </c>
      <c r="H101" s="11">
        <v>3</v>
      </c>
      <c r="I101" s="9" t="str">
        <f>IFERROR(VLOOKUP(M101,#REF!,3),"")</f>
        <v/>
      </c>
      <c r="J101" s="9" t="str">
        <f>IFERROR(VLOOKUP(N101,#REF!,3),"")</f>
        <v/>
      </c>
      <c r="K101" s="9" t="str">
        <f>IFERROR(VLOOKUP(O101,#REF!,3),"")</f>
        <v/>
      </c>
      <c r="L101" s="11"/>
      <c r="M101" s="12"/>
      <c r="N101" s="12"/>
      <c r="O101" s="12" t="s">
        <v>184</v>
      </c>
      <c r="R101" s="1" t="s">
        <v>443</v>
      </c>
    </row>
    <row r="102" spans="1:18" ht="50.1" customHeight="1" x14ac:dyDescent="0.3">
      <c r="A102" s="44">
        <v>65</v>
      </c>
      <c r="B102" s="32" t="s">
        <v>142</v>
      </c>
      <c r="C102" s="8" t="s">
        <v>67</v>
      </c>
      <c r="D102" s="7" t="s">
        <v>301</v>
      </c>
      <c r="E102" s="53"/>
      <c r="F102" s="49"/>
      <c r="G102" s="42" t="str">
        <f t="shared" si="0"/>
        <v>NVT</v>
      </c>
      <c r="H102" s="11">
        <v>3</v>
      </c>
      <c r="I102" s="9" t="str">
        <f>IFERROR(VLOOKUP(M102,#REF!,3),"")</f>
        <v/>
      </c>
      <c r="J102" s="9" t="str">
        <f>IFERROR(VLOOKUP(N102,#REF!,3),"")</f>
        <v/>
      </c>
      <c r="K102" s="9" t="str">
        <f>IFERROR(VLOOKUP(O102,#REF!,3),"")</f>
        <v/>
      </c>
      <c r="L102" s="9"/>
      <c r="M102" s="16" t="s">
        <v>182</v>
      </c>
      <c r="N102" s="12" t="s">
        <v>183</v>
      </c>
      <c r="O102" s="12" t="s">
        <v>184</v>
      </c>
      <c r="R102" s="1" t="s">
        <v>444</v>
      </c>
    </row>
    <row r="103" spans="1:18" ht="50.1" customHeight="1" x14ac:dyDescent="0.3">
      <c r="A103" s="44">
        <v>66</v>
      </c>
      <c r="B103" s="32" t="s">
        <v>142</v>
      </c>
      <c r="C103" s="8" t="s">
        <v>70</v>
      </c>
      <c r="D103" s="7" t="s">
        <v>302</v>
      </c>
      <c r="E103" s="53"/>
      <c r="F103" s="49"/>
      <c r="G103" s="42" t="str">
        <f t="shared" si="0"/>
        <v>NVT</v>
      </c>
      <c r="H103" s="11">
        <v>3</v>
      </c>
      <c r="I103" s="9" t="str">
        <f>IFERROR(VLOOKUP(M103,#REF!,3),"")</f>
        <v/>
      </c>
      <c r="J103" s="9" t="str">
        <f>IFERROR(VLOOKUP(N103,#REF!,3),"")</f>
        <v/>
      </c>
      <c r="K103" s="9" t="str">
        <f>IFERROR(VLOOKUP(O103,#REF!,3),"")</f>
        <v/>
      </c>
      <c r="L103" s="11"/>
      <c r="M103" s="16"/>
      <c r="N103" s="12" t="s">
        <v>183</v>
      </c>
      <c r="O103" s="12"/>
      <c r="R103" s="1" t="s">
        <v>444</v>
      </c>
    </row>
    <row r="104" spans="1:18" ht="50.1" hidden="1" customHeight="1" x14ac:dyDescent="0.3">
      <c r="A104" s="44">
        <v>67</v>
      </c>
      <c r="B104" s="32" t="s">
        <v>142</v>
      </c>
      <c r="C104" s="8" t="s">
        <v>69</v>
      </c>
      <c r="D104" s="7" t="s">
        <v>303</v>
      </c>
      <c r="E104" s="53"/>
      <c r="F104" s="49"/>
      <c r="G104" s="42" t="str">
        <f t="shared" si="0"/>
        <v>NVT</v>
      </c>
      <c r="H104" s="11">
        <v>3</v>
      </c>
      <c r="I104" s="9" t="str">
        <f>IFERROR(VLOOKUP(M104,#REF!,3),"")</f>
        <v/>
      </c>
      <c r="J104" s="9" t="str">
        <f>IFERROR(VLOOKUP(N104,#REF!,3),"")</f>
        <v/>
      </c>
      <c r="K104" s="9" t="str">
        <f>IFERROR(VLOOKUP(O104,#REF!,3),"")</f>
        <v/>
      </c>
      <c r="L104" s="9"/>
      <c r="M104" s="16"/>
      <c r="N104" s="12" t="s">
        <v>183</v>
      </c>
      <c r="O104" s="12"/>
    </row>
    <row r="105" spans="1:18" ht="77.25" hidden="1" customHeight="1" x14ac:dyDescent="0.3">
      <c r="A105" s="44">
        <v>68</v>
      </c>
      <c r="B105" s="32" t="s">
        <v>142</v>
      </c>
      <c r="C105" s="8" t="s">
        <v>68</v>
      </c>
      <c r="D105" s="7" t="s">
        <v>304</v>
      </c>
      <c r="E105" s="53"/>
      <c r="F105" s="49"/>
      <c r="G105" s="42" t="str">
        <f t="shared" si="0"/>
        <v>NVT</v>
      </c>
      <c r="H105" s="11">
        <v>3</v>
      </c>
      <c r="I105" s="9" t="str">
        <f>IFERROR(VLOOKUP(M105,#REF!,3),"")</f>
        <v/>
      </c>
      <c r="J105" s="9" t="str">
        <f>IFERROR(VLOOKUP(N105,#REF!,3),"")</f>
        <v/>
      </c>
      <c r="K105" s="9" t="str">
        <f>IFERROR(VLOOKUP(O105,#REF!,3),"")</f>
        <v/>
      </c>
      <c r="L105" s="11"/>
      <c r="M105" s="16" t="s">
        <v>182</v>
      </c>
      <c r="N105" s="12" t="s">
        <v>183</v>
      </c>
      <c r="O105" s="12" t="s">
        <v>184</v>
      </c>
    </row>
    <row r="106" spans="1:18" ht="30" customHeight="1" x14ac:dyDescent="0.3">
      <c r="A106" s="44"/>
      <c r="B106" s="12"/>
      <c r="C106" s="9"/>
      <c r="D106" s="35" t="s">
        <v>305</v>
      </c>
      <c r="E106" s="52"/>
      <c r="F106" s="56"/>
      <c r="G106" s="42" t="str">
        <f t="shared" si="0"/>
        <v>NVT</v>
      </c>
      <c r="H106" s="11">
        <v>3</v>
      </c>
      <c r="I106" s="9" t="str">
        <f>IFERROR(VLOOKUP(M106,#REF!,3),"")</f>
        <v/>
      </c>
      <c r="J106" s="9" t="str">
        <f>IFERROR(VLOOKUP(N106,#REF!,3),"")</f>
        <v/>
      </c>
      <c r="K106" s="9" t="str">
        <f>IFERROR(VLOOKUP(O106,#REF!,3),"")</f>
        <v/>
      </c>
      <c r="L106" s="9"/>
      <c r="M106" s="12"/>
      <c r="N106" s="12"/>
      <c r="O106" s="12"/>
      <c r="R106" s="1" t="s">
        <v>443</v>
      </c>
    </row>
    <row r="107" spans="1:18" ht="50.1" hidden="1" customHeight="1" x14ac:dyDescent="0.3">
      <c r="A107" s="44">
        <v>69</v>
      </c>
      <c r="B107" s="32" t="s">
        <v>142</v>
      </c>
      <c r="C107" s="8" t="s">
        <v>50</v>
      </c>
      <c r="D107" s="7" t="s">
        <v>306</v>
      </c>
      <c r="E107" s="53"/>
      <c r="F107" s="49"/>
      <c r="G107" s="42" t="str">
        <f t="shared" si="0"/>
        <v>NVT</v>
      </c>
      <c r="H107" s="11">
        <v>3</v>
      </c>
      <c r="I107" s="9" t="str">
        <f>IFERROR(VLOOKUP(M107,#REF!,3),"")</f>
        <v/>
      </c>
      <c r="J107" s="9" t="str">
        <f>IFERROR(VLOOKUP(N107,#REF!,3),"")</f>
        <v/>
      </c>
      <c r="K107" s="9" t="str">
        <f>IFERROR(VLOOKUP(O107,#REF!,3),"")</f>
        <v/>
      </c>
      <c r="L107" s="11"/>
      <c r="M107" s="16" t="s">
        <v>182</v>
      </c>
      <c r="N107" s="12" t="s">
        <v>183</v>
      </c>
      <c r="O107" s="12" t="s">
        <v>184</v>
      </c>
    </row>
    <row r="108" spans="1:18" ht="50.1" customHeight="1" x14ac:dyDescent="0.3">
      <c r="A108" s="44">
        <v>70</v>
      </c>
      <c r="B108" s="32" t="s">
        <v>142</v>
      </c>
      <c r="C108" s="8" t="s">
        <v>67</v>
      </c>
      <c r="D108" s="7" t="s">
        <v>307</v>
      </c>
      <c r="E108" s="53"/>
      <c r="F108" s="49"/>
      <c r="G108" s="42" t="str">
        <f t="shared" si="0"/>
        <v>NVT</v>
      </c>
      <c r="H108" s="11">
        <v>3</v>
      </c>
      <c r="I108" s="9" t="str">
        <f>IFERROR(VLOOKUP(M108,#REF!,3),"")</f>
        <v/>
      </c>
      <c r="J108" s="9" t="str">
        <f>IFERROR(VLOOKUP(N108,#REF!,3),"")</f>
        <v/>
      </c>
      <c r="K108" s="9" t="str">
        <f>IFERROR(VLOOKUP(O108,#REF!,3),"")</f>
        <v/>
      </c>
      <c r="L108" s="9"/>
      <c r="M108" s="16" t="s">
        <v>182</v>
      </c>
      <c r="N108" s="12" t="s">
        <v>183</v>
      </c>
      <c r="O108" s="12" t="s">
        <v>184</v>
      </c>
      <c r="R108" s="1" t="s">
        <v>444</v>
      </c>
    </row>
    <row r="109" spans="1:18" ht="50.1" customHeight="1" x14ac:dyDescent="0.3">
      <c r="A109" s="44">
        <v>71</v>
      </c>
      <c r="B109" s="32" t="s">
        <v>150</v>
      </c>
      <c r="C109" s="8" t="s">
        <v>50</v>
      </c>
      <c r="D109" s="7" t="s">
        <v>308</v>
      </c>
      <c r="E109" s="53"/>
      <c r="F109" s="49"/>
      <c r="G109" s="42" t="str">
        <f t="shared" si="0"/>
        <v>NVT</v>
      </c>
      <c r="H109" s="11">
        <v>3</v>
      </c>
      <c r="I109" s="9" t="str">
        <f>IFERROR(VLOOKUP(M109,#REF!,3),"")</f>
        <v/>
      </c>
      <c r="J109" s="9" t="str">
        <f>IFERROR(VLOOKUP(N109,#REF!,3),"")</f>
        <v/>
      </c>
      <c r="K109" s="9" t="str">
        <f>IFERROR(VLOOKUP(O109,#REF!,3),"")</f>
        <v/>
      </c>
      <c r="L109" s="11"/>
      <c r="M109" s="16" t="s">
        <v>182</v>
      </c>
      <c r="N109" s="12" t="s">
        <v>183</v>
      </c>
      <c r="O109" s="12" t="s">
        <v>184</v>
      </c>
      <c r="R109" s="1" t="s">
        <v>444</v>
      </c>
    </row>
    <row r="110" spans="1:18" ht="58.5" hidden="1" customHeight="1" x14ac:dyDescent="0.3">
      <c r="A110" s="44">
        <v>72</v>
      </c>
      <c r="B110" s="32" t="s">
        <v>142</v>
      </c>
      <c r="C110" s="8" t="s">
        <v>66</v>
      </c>
      <c r="D110" s="7" t="s">
        <v>309</v>
      </c>
      <c r="E110" s="53"/>
      <c r="F110" s="49"/>
      <c r="G110" s="42" t="str">
        <f t="shared" si="0"/>
        <v>NVT</v>
      </c>
      <c r="H110" s="11">
        <v>3</v>
      </c>
      <c r="I110" s="9" t="str">
        <f>IFERROR(VLOOKUP(M110,#REF!,3),"")</f>
        <v/>
      </c>
      <c r="J110" s="9" t="str">
        <f>IFERROR(VLOOKUP(N110,#REF!,3),"")</f>
        <v/>
      </c>
      <c r="K110" s="9" t="str">
        <f>IFERROR(VLOOKUP(O110,#REF!,3),"")</f>
        <v/>
      </c>
      <c r="L110" s="9"/>
      <c r="M110" s="16"/>
      <c r="N110" s="12" t="s">
        <v>183</v>
      </c>
      <c r="O110" s="12"/>
    </row>
    <row r="111" spans="1:18" ht="30" customHeight="1" x14ac:dyDescent="0.3">
      <c r="A111" s="44"/>
      <c r="B111" s="12"/>
      <c r="C111" s="9"/>
      <c r="D111" s="35" t="s">
        <v>310</v>
      </c>
      <c r="E111" s="52"/>
      <c r="F111" s="56"/>
      <c r="G111" s="42" t="str">
        <f t="shared" si="0"/>
        <v>NVT</v>
      </c>
      <c r="H111" s="11">
        <v>3</v>
      </c>
      <c r="I111" s="9" t="str">
        <f>IFERROR(VLOOKUP(M111,#REF!,3),"")</f>
        <v/>
      </c>
      <c r="J111" s="9" t="str">
        <f>IFERROR(VLOOKUP(N111,#REF!,3),"")</f>
        <v/>
      </c>
      <c r="K111" s="9" t="str">
        <f>IFERROR(VLOOKUP(O111,#REF!,3),"")</f>
        <v/>
      </c>
      <c r="L111" s="11"/>
      <c r="M111" s="12"/>
      <c r="N111" s="12"/>
      <c r="O111" s="12"/>
      <c r="R111" s="1" t="s">
        <v>443</v>
      </c>
    </row>
    <row r="112" spans="1:18" ht="50.1" hidden="1" customHeight="1" x14ac:dyDescent="0.3">
      <c r="A112" s="44">
        <v>73</v>
      </c>
      <c r="B112" s="32" t="s">
        <v>142</v>
      </c>
      <c r="C112" s="8" t="s">
        <v>65</v>
      </c>
      <c r="D112" s="7" t="s">
        <v>311</v>
      </c>
      <c r="E112" s="53"/>
      <c r="F112" s="49"/>
      <c r="G112" s="42" t="str">
        <f t="shared" si="0"/>
        <v>NVT</v>
      </c>
      <c r="H112" s="11">
        <v>3</v>
      </c>
      <c r="I112" s="9" t="str">
        <f>IFERROR(VLOOKUP(M112,#REF!,3),"")</f>
        <v/>
      </c>
      <c r="J112" s="9" t="str">
        <f>IFERROR(VLOOKUP(N112,#REF!,3),"")</f>
        <v/>
      </c>
      <c r="K112" s="9" t="str">
        <f>IFERROR(VLOOKUP(O112,#REF!,3),"")</f>
        <v/>
      </c>
      <c r="L112" s="9"/>
      <c r="M112" s="16" t="s">
        <v>182</v>
      </c>
      <c r="N112" s="12" t="s">
        <v>183</v>
      </c>
      <c r="O112" s="12" t="s">
        <v>184</v>
      </c>
    </row>
    <row r="113" spans="1:18" ht="50.1" hidden="1" customHeight="1" x14ac:dyDescent="0.3">
      <c r="A113" s="44">
        <v>74</v>
      </c>
      <c r="B113" s="32" t="s">
        <v>142</v>
      </c>
      <c r="C113" s="8" t="s">
        <v>64</v>
      </c>
      <c r="D113" s="7" t="s">
        <v>312</v>
      </c>
      <c r="E113" s="53"/>
      <c r="F113" s="49"/>
      <c r="G113" s="42" t="str">
        <f t="shared" si="0"/>
        <v>NVT</v>
      </c>
      <c r="H113" s="11">
        <v>3</v>
      </c>
      <c r="I113" s="9" t="str">
        <f>IFERROR(VLOOKUP(M113,#REF!,3),"")</f>
        <v/>
      </c>
      <c r="J113" s="9" t="str">
        <f>IFERROR(VLOOKUP(N113,#REF!,3),"")</f>
        <v/>
      </c>
      <c r="K113" s="9" t="str">
        <f>IFERROR(VLOOKUP(O113,#REF!,3),"")</f>
        <v/>
      </c>
      <c r="L113" s="11"/>
      <c r="M113" s="16"/>
      <c r="N113" s="12" t="s">
        <v>183</v>
      </c>
      <c r="O113" s="12"/>
    </row>
    <row r="114" spans="1:18" ht="63.75" customHeight="1" x14ac:dyDescent="0.3">
      <c r="A114" s="44">
        <v>75</v>
      </c>
      <c r="B114" s="32" t="s">
        <v>142</v>
      </c>
      <c r="C114" s="8" t="s">
        <v>63</v>
      </c>
      <c r="D114" s="7" t="s">
        <v>313</v>
      </c>
      <c r="E114" s="53"/>
      <c r="F114" s="49"/>
      <c r="G114" s="42" t="str">
        <f t="shared" si="0"/>
        <v>NVT</v>
      </c>
      <c r="H114" s="11">
        <v>3</v>
      </c>
      <c r="I114" s="9" t="str">
        <f>IFERROR(VLOOKUP(M114,#REF!,3),"")</f>
        <v/>
      </c>
      <c r="J114" s="9" t="str">
        <f>IFERROR(VLOOKUP(N114,#REF!,3),"")</f>
        <v/>
      </c>
      <c r="K114" s="9" t="str">
        <f>IFERROR(VLOOKUP(O114,#REF!,3),"")</f>
        <v/>
      </c>
      <c r="L114" s="9"/>
      <c r="M114" s="16"/>
      <c r="N114" s="12" t="s">
        <v>183</v>
      </c>
      <c r="O114" s="12"/>
      <c r="R114" s="1" t="s">
        <v>444</v>
      </c>
    </row>
    <row r="115" spans="1:18" ht="50.1" customHeight="1" x14ac:dyDescent="0.3">
      <c r="A115" s="44">
        <v>76</v>
      </c>
      <c r="B115" s="32" t="s">
        <v>142</v>
      </c>
      <c r="C115" s="8" t="s">
        <v>62</v>
      </c>
      <c r="D115" s="7" t="s">
        <v>314</v>
      </c>
      <c r="E115" s="53"/>
      <c r="F115" s="49"/>
      <c r="G115" s="42" t="str">
        <f t="shared" si="0"/>
        <v>NVT</v>
      </c>
      <c r="H115" s="11">
        <v>3</v>
      </c>
      <c r="I115" s="9" t="str">
        <f>IFERROR(VLOOKUP(M115,#REF!,3),"")</f>
        <v/>
      </c>
      <c r="J115" s="9" t="str">
        <f>IFERROR(VLOOKUP(N115,#REF!,3),"")</f>
        <v/>
      </c>
      <c r="K115" s="9" t="str">
        <f>IFERROR(VLOOKUP(O115,#REF!,3),"")</f>
        <v/>
      </c>
      <c r="L115" s="11"/>
      <c r="M115" s="16" t="s">
        <v>182</v>
      </c>
      <c r="N115" s="12" t="s">
        <v>183</v>
      </c>
      <c r="O115" s="12"/>
      <c r="R115" s="1" t="s">
        <v>444</v>
      </c>
    </row>
    <row r="116" spans="1:18" ht="50.1" hidden="1" customHeight="1" x14ac:dyDescent="0.3">
      <c r="A116" s="44">
        <v>77</v>
      </c>
      <c r="B116" s="32" t="s">
        <v>142</v>
      </c>
      <c r="C116" s="8" t="s">
        <v>61</v>
      </c>
      <c r="D116" s="7" t="s">
        <v>315</v>
      </c>
      <c r="E116" s="53"/>
      <c r="F116" s="49"/>
      <c r="G116" s="42" t="str">
        <f t="shared" si="0"/>
        <v>NVT</v>
      </c>
      <c r="H116" s="11">
        <v>3</v>
      </c>
      <c r="I116" s="9" t="str">
        <f>IFERROR(VLOOKUP(M116,#REF!,3),"")</f>
        <v/>
      </c>
      <c r="J116" s="9" t="str">
        <f>IFERROR(VLOOKUP(N116,#REF!,3),"")</f>
        <v/>
      </c>
      <c r="K116" s="9" t="str">
        <f>IFERROR(VLOOKUP(O116,#REF!,3),"")</f>
        <v/>
      </c>
      <c r="L116" s="9"/>
      <c r="M116" s="16" t="s">
        <v>182</v>
      </c>
      <c r="N116" s="12" t="s">
        <v>183</v>
      </c>
      <c r="O116" s="12"/>
    </row>
    <row r="117" spans="1:18" ht="50.1" customHeight="1" x14ac:dyDescent="0.3">
      <c r="A117" s="44">
        <v>78</v>
      </c>
      <c r="B117" s="32" t="s">
        <v>142</v>
      </c>
      <c r="C117" s="8" t="s">
        <v>57</v>
      </c>
      <c r="D117" s="7" t="s">
        <v>316</v>
      </c>
      <c r="E117" s="53"/>
      <c r="F117" s="49"/>
      <c r="G117" s="42" t="str">
        <f t="shared" si="0"/>
        <v>NVT</v>
      </c>
      <c r="H117" s="11">
        <v>3</v>
      </c>
      <c r="I117" s="9" t="str">
        <f>IFERROR(VLOOKUP(M117,#REF!,3),"")</f>
        <v/>
      </c>
      <c r="J117" s="9" t="str">
        <f>IFERROR(VLOOKUP(N117,#REF!,3),"")</f>
        <v/>
      </c>
      <c r="K117" s="9" t="str">
        <f>IFERROR(VLOOKUP(O117,#REF!,3),"")</f>
        <v/>
      </c>
      <c r="L117" s="11"/>
      <c r="M117" s="16" t="s">
        <v>182</v>
      </c>
      <c r="N117" s="12" t="s">
        <v>183</v>
      </c>
      <c r="O117" s="12"/>
      <c r="R117" s="1" t="s">
        <v>444</v>
      </c>
    </row>
    <row r="118" spans="1:18" ht="30" hidden="1" customHeight="1" x14ac:dyDescent="0.3">
      <c r="A118" s="44"/>
      <c r="B118" s="12"/>
      <c r="C118" s="9"/>
      <c r="D118" s="35" t="s">
        <v>317</v>
      </c>
      <c r="E118" s="52"/>
      <c r="F118" s="56"/>
      <c r="G118" s="42" t="str">
        <f t="shared" si="0"/>
        <v>NVT</v>
      </c>
      <c r="H118" s="11">
        <v>3</v>
      </c>
      <c r="I118" s="9" t="str">
        <f>IFERROR(VLOOKUP(M118,#REF!,3),"")</f>
        <v/>
      </c>
      <c r="J118" s="9" t="str">
        <f>IFERROR(VLOOKUP(N118,#REF!,3),"")</f>
        <v/>
      </c>
      <c r="K118" s="9" t="str">
        <f>IFERROR(VLOOKUP(O118,#REF!,3),"")</f>
        <v/>
      </c>
      <c r="L118" s="9"/>
      <c r="M118" s="12"/>
      <c r="N118" s="12"/>
      <c r="O118" s="12"/>
    </row>
    <row r="119" spans="1:18" ht="50.1" hidden="1" customHeight="1" x14ac:dyDescent="0.3">
      <c r="A119" s="44">
        <v>79</v>
      </c>
      <c r="B119" s="32" t="s">
        <v>142</v>
      </c>
      <c r="C119" s="8" t="s">
        <v>60</v>
      </c>
      <c r="D119" s="7" t="s">
        <v>318</v>
      </c>
      <c r="E119" s="53"/>
      <c r="F119" s="49"/>
      <c r="G119" s="42" t="str">
        <f t="shared" si="0"/>
        <v>NVT</v>
      </c>
      <c r="H119" s="11">
        <v>3</v>
      </c>
      <c r="I119" s="9" t="str">
        <f>IFERROR(VLOOKUP(M119,#REF!,3),"")</f>
        <v/>
      </c>
      <c r="J119" s="9" t="str">
        <f>IFERROR(VLOOKUP(N119,#REF!,3),"")</f>
        <v/>
      </c>
      <c r="K119" s="9" t="str">
        <f>IFERROR(VLOOKUP(O119,#REF!,3),"")</f>
        <v/>
      </c>
      <c r="L119" s="11"/>
      <c r="M119" s="16" t="s">
        <v>182</v>
      </c>
      <c r="N119" s="12" t="s">
        <v>183</v>
      </c>
      <c r="O119" s="12"/>
    </row>
    <row r="120" spans="1:18" ht="30" customHeight="1" x14ac:dyDescent="0.3">
      <c r="A120" s="44"/>
      <c r="B120" s="12"/>
      <c r="C120" s="9"/>
      <c r="D120" s="35" t="s">
        <v>319</v>
      </c>
      <c r="E120" s="52"/>
      <c r="F120" s="56"/>
      <c r="G120" s="42" t="str">
        <f t="shared" si="0"/>
        <v>NVT</v>
      </c>
      <c r="H120" s="11">
        <v>3</v>
      </c>
      <c r="I120" s="9" t="str">
        <f>IFERROR(VLOOKUP(M120,#REF!,3),"")</f>
        <v/>
      </c>
      <c r="J120" s="9" t="str">
        <f>IFERROR(VLOOKUP(N120,#REF!,3),"")</f>
        <v/>
      </c>
      <c r="K120" s="9" t="str">
        <f>IFERROR(VLOOKUP(O120,#REF!,3),"")</f>
        <v/>
      </c>
      <c r="L120" s="9"/>
      <c r="M120" s="12"/>
      <c r="N120" s="12"/>
      <c r="O120" s="12"/>
      <c r="R120" s="1" t="s">
        <v>443</v>
      </c>
    </row>
    <row r="121" spans="1:18" ht="73.5" customHeight="1" x14ac:dyDescent="0.3">
      <c r="A121" s="44">
        <v>80</v>
      </c>
      <c r="B121" s="32" t="s">
        <v>142</v>
      </c>
      <c r="C121" s="8" t="s">
        <v>59</v>
      </c>
      <c r="D121" s="7" t="s">
        <v>320</v>
      </c>
      <c r="E121" s="53"/>
      <c r="F121" s="49"/>
      <c r="G121" s="42" t="str">
        <f t="shared" si="0"/>
        <v>NVT</v>
      </c>
      <c r="H121" s="11">
        <v>3</v>
      </c>
      <c r="I121" s="9" t="str">
        <f>IFERROR(VLOOKUP(M121,#REF!,3),"")</f>
        <v/>
      </c>
      <c r="J121" s="9" t="str">
        <f>IFERROR(VLOOKUP(N121,#REF!,3),"")</f>
        <v/>
      </c>
      <c r="K121" s="9" t="str">
        <f>IFERROR(VLOOKUP(O121,#REF!,3),"")</f>
        <v/>
      </c>
      <c r="L121" s="11"/>
      <c r="M121" s="16" t="s">
        <v>182</v>
      </c>
      <c r="N121" s="12" t="s">
        <v>183</v>
      </c>
      <c r="O121" s="12"/>
      <c r="R121" s="1" t="s">
        <v>444</v>
      </c>
    </row>
    <row r="122" spans="1:18" ht="50.1" hidden="1" customHeight="1" x14ac:dyDescent="0.3">
      <c r="A122" s="44">
        <v>81</v>
      </c>
      <c r="B122" s="32" t="s">
        <v>142</v>
      </c>
      <c r="C122" s="8" t="s">
        <v>58</v>
      </c>
      <c r="D122" s="7" t="s">
        <v>321</v>
      </c>
      <c r="E122" s="53"/>
      <c r="F122" s="49"/>
      <c r="G122" s="42" t="str">
        <f t="shared" si="0"/>
        <v>NVT</v>
      </c>
      <c r="H122" s="11">
        <v>3</v>
      </c>
      <c r="I122" s="9" t="str">
        <f>IFERROR(VLOOKUP(M122,#REF!,3),"")</f>
        <v/>
      </c>
      <c r="J122" s="9" t="str">
        <f>IFERROR(VLOOKUP(N122,#REF!,3),"")</f>
        <v/>
      </c>
      <c r="K122" s="9" t="str">
        <f>IFERROR(VLOOKUP(O122,#REF!,3),"")</f>
        <v/>
      </c>
      <c r="L122" s="9"/>
      <c r="M122" s="16" t="s">
        <v>182</v>
      </c>
      <c r="N122" s="12" t="s">
        <v>183</v>
      </c>
      <c r="O122" s="12"/>
    </row>
    <row r="123" spans="1:18" ht="50.1" customHeight="1" x14ac:dyDescent="0.3">
      <c r="A123" s="44">
        <v>82</v>
      </c>
      <c r="B123" s="32" t="s">
        <v>142</v>
      </c>
      <c r="C123" s="8" t="s">
        <v>57</v>
      </c>
      <c r="D123" s="7" t="s">
        <v>322</v>
      </c>
      <c r="E123" s="53"/>
      <c r="F123" s="49"/>
      <c r="G123" s="42" t="str">
        <f t="shared" si="0"/>
        <v>NVT</v>
      </c>
      <c r="H123" s="11">
        <v>3</v>
      </c>
      <c r="I123" s="9" t="str">
        <f>IFERROR(VLOOKUP(M123,#REF!,3),"")</f>
        <v/>
      </c>
      <c r="J123" s="9" t="str">
        <f>IFERROR(VLOOKUP(N123,#REF!,3),"")</f>
        <v/>
      </c>
      <c r="K123" s="9" t="str">
        <f>IFERROR(VLOOKUP(O123,#REF!,3),"")</f>
        <v/>
      </c>
      <c r="L123" s="11"/>
      <c r="M123" s="16" t="s">
        <v>182</v>
      </c>
      <c r="N123" s="12" t="s">
        <v>183</v>
      </c>
      <c r="O123" s="12"/>
      <c r="R123" s="1" t="s">
        <v>444</v>
      </c>
    </row>
    <row r="124" spans="1:18" ht="50.1" customHeight="1" x14ac:dyDescent="0.3">
      <c r="A124" s="44">
        <v>83</v>
      </c>
      <c r="B124" s="32" t="s">
        <v>142</v>
      </c>
      <c r="C124" s="8" t="s">
        <v>56</v>
      </c>
      <c r="D124" s="7" t="s">
        <v>323</v>
      </c>
      <c r="E124" s="53"/>
      <c r="F124" s="49"/>
      <c r="G124" s="42" t="str">
        <f t="shared" ref="G124:G144" si="1">IF(OR(COUNTIF(I124:K124,"Y")&gt;0,COUNTIF(I124:K124,"M")&gt;0),"","NVT")</f>
        <v>NVT</v>
      </c>
      <c r="H124" s="11">
        <v>3</v>
      </c>
      <c r="I124" s="9" t="str">
        <f>IFERROR(VLOOKUP(M124,#REF!,3),"")</f>
        <v/>
      </c>
      <c r="J124" s="9" t="str">
        <f>IFERROR(VLOOKUP(N124,#REF!,3),"")</f>
        <v/>
      </c>
      <c r="K124" s="9" t="str">
        <f>IFERROR(VLOOKUP(O124,#REF!,3),"")</f>
        <v/>
      </c>
      <c r="L124" s="9"/>
      <c r="M124" s="16" t="s">
        <v>182</v>
      </c>
      <c r="N124" s="12" t="s">
        <v>183</v>
      </c>
      <c r="O124" s="12"/>
      <c r="R124" s="1" t="s">
        <v>444</v>
      </c>
    </row>
    <row r="125" spans="1:18" ht="50.1" customHeight="1" x14ac:dyDescent="0.3">
      <c r="A125" s="44">
        <v>84</v>
      </c>
      <c r="B125" s="32" t="s">
        <v>151</v>
      </c>
      <c r="C125" s="7" t="s">
        <v>0</v>
      </c>
      <c r="D125" s="7" t="s">
        <v>324</v>
      </c>
      <c r="E125" s="53"/>
      <c r="F125" s="49"/>
      <c r="G125" s="42" t="str">
        <f t="shared" si="1"/>
        <v>NVT</v>
      </c>
      <c r="H125" s="11">
        <v>3</v>
      </c>
      <c r="I125" s="9" t="str">
        <f>IFERROR(VLOOKUP(M125,#REF!,3),"")</f>
        <v/>
      </c>
      <c r="J125" s="9" t="str">
        <f>IFERROR(VLOOKUP(N125,#REF!,3),"")</f>
        <v/>
      </c>
      <c r="K125" s="9" t="str">
        <f>IFERROR(VLOOKUP(O125,#REF!,3),"")</f>
        <v/>
      </c>
      <c r="L125" s="9"/>
      <c r="M125" s="16" t="s">
        <v>182</v>
      </c>
      <c r="N125" s="12" t="s">
        <v>183</v>
      </c>
      <c r="O125" s="12" t="s">
        <v>182</v>
      </c>
      <c r="R125" s="1" t="s">
        <v>444</v>
      </c>
    </row>
    <row r="126" spans="1:18" s="5" customFormat="1" ht="30" customHeight="1" x14ac:dyDescent="0.3">
      <c r="A126" s="43" t="s">
        <v>199</v>
      </c>
      <c r="B126" s="12"/>
      <c r="C126" s="11"/>
      <c r="D126" s="34" t="s">
        <v>325</v>
      </c>
      <c r="E126" s="31"/>
      <c r="F126" s="55"/>
      <c r="G126" s="42" t="str">
        <f t="shared" si="1"/>
        <v>NVT</v>
      </c>
      <c r="H126" s="11">
        <v>3</v>
      </c>
      <c r="I126" s="9" t="str">
        <f>IFERROR(VLOOKUP(M126,#REF!,3),"")</f>
        <v/>
      </c>
      <c r="J126" s="9" t="str">
        <f>IFERROR(VLOOKUP(N126,#REF!,3),"")</f>
        <v/>
      </c>
      <c r="K126" s="9" t="str">
        <f>IFERROR(VLOOKUP(O126,#REF!,3),"")</f>
        <v/>
      </c>
      <c r="L126" s="11"/>
      <c r="M126" s="15"/>
      <c r="N126" s="15"/>
      <c r="O126" s="15"/>
      <c r="R126" s="1" t="s">
        <v>443</v>
      </c>
    </row>
    <row r="127" spans="1:18" ht="41.4" x14ac:dyDescent="0.3">
      <c r="A127" s="44"/>
      <c r="B127" s="12"/>
      <c r="C127" s="9"/>
      <c r="D127" s="35" t="s">
        <v>326</v>
      </c>
      <c r="E127" s="52"/>
      <c r="F127" s="56"/>
      <c r="G127" s="42" t="str">
        <f t="shared" si="1"/>
        <v>NVT</v>
      </c>
      <c r="H127" s="11">
        <v>3</v>
      </c>
      <c r="I127" s="9" t="str">
        <f>IFERROR(VLOOKUP(M127,#REF!,3),"")</f>
        <v/>
      </c>
      <c r="J127" s="9" t="str">
        <f>IFERROR(VLOOKUP(N127,#REF!,3),"")</f>
        <v/>
      </c>
      <c r="K127" s="9" t="str">
        <f>IFERROR(VLOOKUP(O127,#REF!,3),"")</f>
        <v/>
      </c>
      <c r="L127" s="9"/>
      <c r="M127" s="12"/>
      <c r="N127" s="12"/>
      <c r="O127" s="12"/>
      <c r="R127" s="1" t="s">
        <v>443</v>
      </c>
    </row>
    <row r="128" spans="1:18" ht="50.1" customHeight="1" x14ac:dyDescent="0.3">
      <c r="A128" s="44">
        <v>85</v>
      </c>
      <c r="B128" s="32" t="s">
        <v>142</v>
      </c>
      <c r="C128" s="8" t="s">
        <v>54</v>
      </c>
      <c r="D128" s="7" t="s">
        <v>327</v>
      </c>
      <c r="E128" s="53"/>
      <c r="F128" s="49"/>
      <c r="G128" s="42" t="str">
        <f t="shared" si="1"/>
        <v>NVT</v>
      </c>
      <c r="H128" s="11">
        <v>3</v>
      </c>
      <c r="I128" s="9" t="str">
        <f>IFERROR(VLOOKUP(M128,#REF!,3),"")</f>
        <v/>
      </c>
      <c r="J128" s="9" t="str">
        <f>IFERROR(VLOOKUP(N128,#REF!,3),"")</f>
        <v/>
      </c>
      <c r="K128" s="9" t="str">
        <f>IFERROR(VLOOKUP(O128,#REF!,3),"")</f>
        <v/>
      </c>
      <c r="L128" s="11"/>
      <c r="M128" s="16" t="s">
        <v>182</v>
      </c>
      <c r="N128" s="12" t="s">
        <v>183</v>
      </c>
      <c r="O128" s="12"/>
      <c r="R128" s="1" t="s">
        <v>444</v>
      </c>
    </row>
    <row r="129" spans="1:18" ht="50.1" customHeight="1" x14ac:dyDescent="0.3">
      <c r="A129" s="44">
        <v>86</v>
      </c>
      <c r="B129" s="32" t="s">
        <v>142</v>
      </c>
      <c r="C129" s="8" t="s">
        <v>54</v>
      </c>
      <c r="D129" s="7" t="s">
        <v>328</v>
      </c>
      <c r="E129" s="53"/>
      <c r="F129" s="49"/>
      <c r="G129" s="42" t="str">
        <f t="shared" si="1"/>
        <v>NVT</v>
      </c>
      <c r="H129" s="11">
        <v>3</v>
      </c>
      <c r="I129" s="9" t="str">
        <f>IFERROR(VLOOKUP(M129,#REF!,3),"")</f>
        <v/>
      </c>
      <c r="J129" s="9" t="str">
        <f>IFERROR(VLOOKUP(N129,#REF!,3),"")</f>
        <v/>
      </c>
      <c r="K129" s="9" t="str">
        <f>IFERROR(VLOOKUP(O129,#REF!,3),"")</f>
        <v/>
      </c>
      <c r="L129" s="9"/>
      <c r="M129" s="16" t="s">
        <v>182</v>
      </c>
      <c r="N129" s="12" t="s">
        <v>183</v>
      </c>
      <c r="O129" s="12"/>
      <c r="R129" s="1" t="s">
        <v>444</v>
      </c>
    </row>
    <row r="130" spans="1:18" ht="50.1" hidden="1" customHeight="1" x14ac:dyDescent="0.3">
      <c r="A130" s="44">
        <v>87</v>
      </c>
      <c r="B130" s="32" t="s">
        <v>142</v>
      </c>
      <c r="C130" s="8" t="s">
        <v>53</v>
      </c>
      <c r="D130" s="7" t="s">
        <v>329</v>
      </c>
      <c r="E130" s="53"/>
      <c r="F130" s="49"/>
      <c r="G130" s="42" t="str">
        <f t="shared" si="1"/>
        <v>NVT</v>
      </c>
      <c r="H130" s="11">
        <v>3</v>
      </c>
      <c r="I130" s="9" t="str">
        <f>IFERROR(VLOOKUP(M130,#REF!,3),"")</f>
        <v/>
      </c>
      <c r="J130" s="9" t="str">
        <f>IFERROR(VLOOKUP(N130,#REF!,3),"")</f>
        <v/>
      </c>
      <c r="K130" s="9" t="str">
        <f>IFERROR(VLOOKUP(O130,#REF!,3),"")</f>
        <v/>
      </c>
      <c r="L130" s="11"/>
      <c r="M130" s="16" t="s">
        <v>182</v>
      </c>
      <c r="N130" s="12" t="s">
        <v>183</v>
      </c>
      <c r="O130" s="12"/>
    </row>
    <row r="131" spans="1:18" ht="30" customHeight="1" x14ac:dyDescent="0.3">
      <c r="A131" s="44"/>
      <c r="B131" s="12"/>
      <c r="C131" s="9"/>
      <c r="D131" s="35" t="s">
        <v>330</v>
      </c>
      <c r="E131" s="52"/>
      <c r="F131" s="56"/>
      <c r="G131" s="42" t="str">
        <f t="shared" si="1"/>
        <v>NVT</v>
      </c>
      <c r="H131" s="11">
        <v>3</v>
      </c>
      <c r="I131" s="9" t="str">
        <f>IFERROR(VLOOKUP(M131,#REF!,3),"")</f>
        <v/>
      </c>
      <c r="J131" s="9" t="str">
        <f>IFERROR(VLOOKUP(N131,#REF!,3),"")</f>
        <v/>
      </c>
      <c r="K131" s="9" t="str">
        <f>IFERROR(VLOOKUP(O131,#REF!,3),"")</f>
        <v/>
      </c>
      <c r="L131" s="9"/>
      <c r="M131" s="12"/>
      <c r="N131" s="12"/>
      <c r="O131" s="12"/>
      <c r="R131" s="1" t="s">
        <v>443</v>
      </c>
    </row>
    <row r="132" spans="1:18" ht="57.75" customHeight="1" x14ac:dyDescent="0.3">
      <c r="A132" s="44">
        <v>88</v>
      </c>
      <c r="B132" s="32" t="s">
        <v>152</v>
      </c>
      <c r="C132" s="8" t="s">
        <v>50</v>
      </c>
      <c r="D132" s="7" t="s">
        <v>331</v>
      </c>
      <c r="E132" s="53"/>
      <c r="F132" s="49"/>
      <c r="G132" s="42" t="str">
        <f t="shared" si="1"/>
        <v>NVT</v>
      </c>
      <c r="H132" s="11">
        <v>3</v>
      </c>
      <c r="I132" s="9" t="str">
        <f>IFERROR(VLOOKUP(M132,#REF!,3),"")</f>
        <v/>
      </c>
      <c r="J132" s="9" t="str">
        <f>IFERROR(VLOOKUP(N132,#REF!,3),"")</f>
        <v/>
      </c>
      <c r="K132" s="9" t="str">
        <f>IFERROR(VLOOKUP(O132,#REF!,3),"")</f>
        <v/>
      </c>
      <c r="L132" s="11"/>
      <c r="M132" s="16" t="s">
        <v>182</v>
      </c>
      <c r="N132" s="12" t="s">
        <v>183</v>
      </c>
      <c r="O132" s="12"/>
      <c r="R132" s="1" t="s">
        <v>444</v>
      </c>
    </row>
    <row r="133" spans="1:18" ht="50.1" customHeight="1" x14ac:dyDescent="0.3">
      <c r="A133" s="44">
        <v>89</v>
      </c>
      <c r="B133" s="32" t="s">
        <v>152</v>
      </c>
      <c r="C133" s="8" t="s">
        <v>0</v>
      </c>
      <c r="D133" s="7" t="s">
        <v>332</v>
      </c>
      <c r="E133" s="53"/>
      <c r="F133" s="49"/>
      <c r="G133" s="42" t="str">
        <f t="shared" si="1"/>
        <v>NVT</v>
      </c>
      <c r="H133" s="11">
        <v>3</v>
      </c>
      <c r="I133" s="9" t="str">
        <f>IFERROR(VLOOKUP(M133,#REF!,3),"")</f>
        <v/>
      </c>
      <c r="J133" s="9" t="str">
        <f>IFERROR(VLOOKUP(N133,#REF!,3),"")</f>
        <v/>
      </c>
      <c r="K133" s="9" t="str">
        <f>IFERROR(VLOOKUP(O133,#REF!,3),"")</f>
        <v/>
      </c>
      <c r="L133" s="9"/>
      <c r="M133" s="16" t="s">
        <v>182</v>
      </c>
      <c r="N133" s="12" t="s">
        <v>183</v>
      </c>
      <c r="O133" s="12" t="s">
        <v>184</v>
      </c>
      <c r="R133" s="1" t="s">
        <v>444</v>
      </c>
    </row>
    <row r="134" spans="1:18" ht="29.25" customHeight="1" x14ac:dyDescent="0.3">
      <c r="A134" s="44">
        <v>90</v>
      </c>
      <c r="B134" s="32" t="s">
        <v>152</v>
      </c>
      <c r="C134" s="8" t="s">
        <v>51</v>
      </c>
      <c r="D134" s="7" t="s">
        <v>333</v>
      </c>
      <c r="E134" s="53"/>
      <c r="F134" s="49"/>
      <c r="G134" s="42" t="str">
        <f t="shared" si="1"/>
        <v>NVT</v>
      </c>
      <c r="H134" s="11">
        <v>3</v>
      </c>
      <c r="I134" s="9" t="str">
        <f>IFERROR(VLOOKUP(M134,#REF!,3),"")</f>
        <v/>
      </c>
      <c r="J134" s="9" t="str">
        <f>IFERROR(VLOOKUP(N134,#REF!,3),"")</f>
        <v/>
      </c>
      <c r="K134" s="9" t="str">
        <f>IFERROR(VLOOKUP(O134,#REF!,3),"")</f>
        <v/>
      </c>
      <c r="L134" s="11"/>
      <c r="M134" s="16" t="s">
        <v>182</v>
      </c>
      <c r="N134" s="12" t="s">
        <v>183</v>
      </c>
      <c r="O134" s="12"/>
      <c r="R134" s="1" t="s">
        <v>444</v>
      </c>
    </row>
    <row r="135" spans="1:18" ht="50.1" customHeight="1" x14ac:dyDescent="0.3">
      <c r="A135" s="44">
        <v>91</v>
      </c>
      <c r="B135" s="32" t="s">
        <v>152</v>
      </c>
      <c r="C135" s="8" t="s">
        <v>50</v>
      </c>
      <c r="D135" s="7" t="s">
        <v>334</v>
      </c>
      <c r="E135" s="53"/>
      <c r="F135" s="49"/>
      <c r="G135" s="42" t="str">
        <f t="shared" si="1"/>
        <v>NVT</v>
      </c>
      <c r="H135" s="11">
        <v>3</v>
      </c>
      <c r="I135" s="9" t="str">
        <f>IFERROR(VLOOKUP(M135,#REF!,3),"")</f>
        <v/>
      </c>
      <c r="J135" s="9" t="str">
        <f>IFERROR(VLOOKUP(N135,#REF!,3),"")</f>
        <v/>
      </c>
      <c r="K135" s="9" t="str">
        <f>IFERROR(VLOOKUP(O135,#REF!,3),"")</f>
        <v/>
      </c>
      <c r="L135" s="11"/>
      <c r="M135" s="16" t="s">
        <v>182</v>
      </c>
      <c r="N135" s="12" t="s">
        <v>183</v>
      </c>
      <c r="O135" s="12" t="s">
        <v>184</v>
      </c>
      <c r="R135" s="1" t="s">
        <v>444</v>
      </c>
    </row>
    <row r="136" spans="1:18" ht="63.75" customHeight="1" x14ac:dyDescent="0.3">
      <c r="A136" s="44">
        <v>92</v>
      </c>
      <c r="B136" s="32" t="s">
        <v>152</v>
      </c>
      <c r="C136" s="8" t="s">
        <v>50</v>
      </c>
      <c r="D136" s="7" t="s">
        <v>335</v>
      </c>
      <c r="E136" s="53"/>
      <c r="F136" s="49"/>
      <c r="G136" s="42" t="str">
        <f t="shared" si="1"/>
        <v>NVT</v>
      </c>
      <c r="H136" s="11">
        <v>3</v>
      </c>
      <c r="I136" s="9" t="str">
        <f>IFERROR(VLOOKUP(M136,#REF!,3),"")</f>
        <v/>
      </c>
      <c r="J136" s="9" t="str">
        <f>IFERROR(VLOOKUP(N136,#REF!,3),"")</f>
        <v/>
      </c>
      <c r="K136" s="9" t="str">
        <f>IFERROR(VLOOKUP(O136,#REF!,3),"")</f>
        <v/>
      </c>
      <c r="L136" s="9"/>
      <c r="M136" s="16" t="s">
        <v>182</v>
      </c>
      <c r="N136" s="12" t="s">
        <v>183</v>
      </c>
      <c r="O136" s="12" t="s">
        <v>184</v>
      </c>
      <c r="R136" s="1" t="s">
        <v>444</v>
      </c>
    </row>
    <row r="137" spans="1:18" ht="50.1" hidden="1" customHeight="1" x14ac:dyDescent="0.3">
      <c r="A137" s="44">
        <v>93</v>
      </c>
      <c r="B137" s="32" t="s">
        <v>152</v>
      </c>
      <c r="C137" s="8" t="s">
        <v>50</v>
      </c>
      <c r="D137" s="7" t="s">
        <v>336</v>
      </c>
      <c r="E137" s="53"/>
      <c r="F137" s="49"/>
      <c r="G137" s="42" t="str">
        <f t="shared" si="1"/>
        <v>NVT</v>
      </c>
      <c r="H137" s="11">
        <v>3</v>
      </c>
      <c r="I137" s="9" t="str">
        <f>IFERROR(VLOOKUP(M137,#REF!,3),"")</f>
        <v/>
      </c>
      <c r="J137" s="9" t="str">
        <f>IFERROR(VLOOKUP(N137,#REF!,3),"")</f>
        <v/>
      </c>
      <c r="K137" s="9" t="str">
        <f>IFERROR(VLOOKUP(O137,#REF!,3),"")</f>
        <v/>
      </c>
      <c r="L137" s="11"/>
      <c r="M137" s="16"/>
      <c r="N137" s="12" t="s">
        <v>183</v>
      </c>
      <c r="O137" s="12"/>
    </row>
    <row r="138" spans="1:18" ht="50.1" hidden="1" customHeight="1" x14ac:dyDescent="0.3">
      <c r="A138" s="44">
        <v>94</v>
      </c>
      <c r="B138" s="32" t="s">
        <v>152</v>
      </c>
      <c r="C138" s="8" t="s">
        <v>50</v>
      </c>
      <c r="D138" s="7" t="s">
        <v>337</v>
      </c>
      <c r="E138" s="53"/>
      <c r="F138" s="49"/>
      <c r="G138" s="42" t="str">
        <f t="shared" si="1"/>
        <v>NVT</v>
      </c>
      <c r="H138" s="11">
        <v>3</v>
      </c>
      <c r="I138" s="9" t="str">
        <f>IFERROR(VLOOKUP(M138,#REF!,3),"")</f>
        <v/>
      </c>
      <c r="J138" s="9" t="str">
        <f>IFERROR(VLOOKUP(N138,#REF!,3),"")</f>
        <v/>
      </c>
      <c r="K138" s="9" t="str">
        <f>IFERROR(VLOOKUP(O138,#REF!,3),"")</f>
        <v/>
      </c>
      <c r="L138" s="9"/>
      <c r="M138" s="16" t="s">
        <v>182</v>
      </c>
      <c r="N138" s="12" t="s">
        <v>183</v>
      </c>
      <c r="O138" s="12"/>
    </row>
    <row r="139" spans="1:18" ht="50.1" hidden="1" customHeight="1" x14ac:dyDescent="0.3">
      <c r="A139" s="44">
        <v>95</v>
      </c>
      <c r="B139" s="32" t="s">
        <v>152</v>
      </c>
      <c r="C139" s="8" t="s">
        <v>50</v>
      </c>
      <c r="D139" s="7" t="s">
        <v>338</v>
      </c>
      <c r="E139" s="53"/>
      <c r="F139" s="49"/>
      <c r="G139" s="42" t="str">
        <f t="shared" si="1"/>
        <v>NVT</v>
      </c>
      <c r="H139" s="11">
        <v>3</v>
      </c>
      <c r="I139" s="9" t="str">
        <f>IFERROR(VLOOKUP(M139,#REF!,3),"")</f>
        <v/>
      </c>
      <c r="J139" s="9" t="str">
        <f>IFERROR(VLOOKUP(N139,#REF!,3),"")</f>
        <v/>
      </c>
      <c r="K139" s="9" t="str">
        <f>IFERROR(VLOOKUP(O139,#REF!,3),"")</f>
        <v/>
      </c>
      <c r="L139" s="11"/>
      <c r="M139" s="16" t="s">
        <v>182</v>
      </c>
      <c r="N139" s="12" t="s">
        <v>183</v>
      </c>
      <c r="O139" s="12"/>
    </row>
    <row r="140" spans="1:18" ht="76.5" customHeight="1" x14ac:dyDescent="0.3">
      <c r="A140" s="44">
        <v>96</v>
      </c>
      <c r="B140" s="32" t="s">
        <v>152</v>
      </c>
      <c r="C140" s="8" t="s">
        <v>50</v>
      </c>
      <c r="D140" s="7" t="s">
        <v>339</v>
      </c>
      <c r="E140" s="53"/>
      <c r="F140" s="49"/>
      <c r="G140" s="42" t="str">
        <f t="shared" si="1"/>
        <v>NVT</v>
      </c>
      <c r="H140" s="11">
        <v>3</v>
      </c>
      <c r="I140" s="9" t="str">
        <f>IFERROR(VLOOKUP(M140,#REF!,3),"")</f>
        <v/>
      </c>
      <c r="J140" s="9" t="str">
        <f>IFERROR(VLOOKUP(N140,#REF!,3),"")</f>
        <v/>
      </c>
      <c r="K140" s="9" t="str">
        <f>IFERROR(VLOOKUP(O140,#REF!,3),"")</f>
        <v/>
      </c>
      <c r="L140" s="9"/>
      <c r="M140" s="16" t="s">
        <v>182</v>
      </c>
      <c r="N140" s="12" t="s">
        <v>183</v>
      </c>
      <c r="O140" s="12"/>
      <c r="R140" s="1" t="s">
        <v>444</v>
      </c>
    </row>
    <row r="141" spans="1:18" ht="50.1" customHeight="1" x14ac:dyDescent="0.3">
      <c r="A141" s="44">
        <v>97</v>
      </c>
      <c r="B141" s="32" t="s">
        <v>152</v>
      </c>
      <c r="C141" s="8" t="s">
        <v>50</v>
      </c>
      <c r="D141" s="7" t="s">
        <v>340</v>
      </c>
      <c r="E141" s="53"/>
      <c r="F141" s="49"/>
      <c r="G141" s="42" t="str">
        <f t="shared" si="1"/>
        <v>NVT</v>
      </c>
      <c r="H141" s="11">
        <v>3</v>
      </c>
      <c r="I141" s="9" t="str">
        <f>IFERROR(VLOOKUP(M141,#REF!,3),"")</f>
        <v/>
      </c>
      <c r="J141" s="9" t="str">
        <f>IFERROR(VLOOKUP(N141,#REF!,3),"")</f>
        <v/>
      </c>
      <c r="K141" s="9" t="str">
        <f>IFERROR(VLOOKUP(O141,#REF!,3),"")</f>
        <v/>
      </c>
      <c r="L141" s="11"/>
      <c r="M141" s="16"/>
      <c r="N141" s="12" t="s">
        <v>183</v>
      </c>
      <c r="O141" s="12"/>
      <c r="R141" s="1" t="s">
        <v>444</v>
      </c>
    </row>
    <row r="142" spans="1:18" ht="50.1" hidden="1" customHeight="1" x14ac:dyDescent="0.3">
      <c r="A142" s="44">
        <v>98</v>
      </c>
      <c r="B142" s="32" t="s">
        <v>152</v>
      </c>
      <c r="C142" s="8" t="s">
        <v>50</v>
      </c>
      <c r="D142" s="7" t="s">
        <v>341</v>
      </c>
      <c r="E142" s="53"/>
      <c r="F142" s="49"/>
      <c r="G142" s="42" t="str">
        <f t="shared" si="1"/>
        <v>NVT</v>
      </c>
      <c r="H142" s="11">
        <v>3</v>
      </c>
      <c r="I142" s="9" t="str">
        <f>IFERROR(VLOOKUP(M142,#REF!,3),"")</f>
        <v/>
      </c>
      <c r="J142" s="9" t="str">
        <f>IFERROR(VLOOKUP(N142,#REF!,3),"")</f>
        <v/>
      </c>
      <c r="K142" s="9" t="str">
        <f>IFERROR(VLOOKUP(O142,#REF!,3),"")</f>
        <v/>
      </c>
      <c r="L142" s="9"/>
      <c r="M142" s="16" t="s">
        <v>182</v>
      </c>
      <c r="N142" s="12" t="s">
        <v>183</v>
      </c>
      <c r="O142" s="12"/>
    </row>
    <row r="143" spans="1:18" ht="50.1" customHeight="1" x14ac:dyDescent="0.3">
      <c r="A143" s="44">
        <v>99</v>
      </c>
      <c r="B143" s="32" t="s">
        <v>152</v>
      </c>
      <c r="C143" s="8" t="s">
        <v>50</v>
      </c>
      <c r="D143" s="7" t="s">
        <v>342</v>
      </c>
      <c r="E143" s="53"/>
      <c r="F143" s="49"/>
      <c r="G143" s="42" t="str">
        <f t="shared" si="1"/>
        <v>NVT</v>
      </c>
      <c r="H143" s="11">
        <v>3</v>
      </c>
      <c r="I143" s="9" t="str">
        <f>IFERROR(VLOOKUP(M143,#REF!,3),"")</f>
        <v/>
      </c>
      <c r="J143" s="9" t="str">
        <f>IFERROR(VLOOKUP(N143,#REF!,3),"")</f>
        <v/>
      </c>
      <c r="K143" s="9" t="str">
        <f>IFERROR(VLOOKUP(O143,#REF!,3),"")</f>
        <v/>
      </c>
      <c r="L143" s="11"/>
      <c r="M143" s="16"/>
      <c r="N143" s="12" t="s">
        <v>183</v>
      </c>
      <c r="O143" s="12"/>
      <c r="R143" s="1" t="s">
        <v>444</v>
      </c>
    </row>
    <row r="144" spans="1:18" ht="50.1" hidden="1" customHeight="1" x14ac:dyDescent="0.3">
      <c r="A144" s="44">
        <v>100</v>
      </c>
      <c r="B144" s="32" t="s">
        <v>152</v>
      </c>
      <c r="C144" s="8" t="s">
        <v>50</v>
      </c>
      <c r="D144" s="7" t="s">
        <v>343</v>
      </c>
      <c r="E144" s="53"/>
      <c r="F144" s="49"/>
      <c r="G144" s="42" t="str">
        <f t="shared" si="1"/>
        <v>NVT</v>
      </c>
      <c r="H144" s="11">
        <v>3</v>
      </c>
      <c r="I144" s="9" t="str">
        <f>IFERROR(VLOOKUP(M144,#REF!,3),"")</f>
        <v/>
      </c>
      <c r="J144" s="9" t="str">
        <f>IFERROR(VLOOKUP(N144,#REF!,3),"")</f>
        <v/>
      </c>
      <c r="K144" s="9" t="str">
        <f>IFERROR(VLOOKUP(O144,#REF!,3),"")</f>
        <v/>
      </c>
      <c r="L144" s="9"/>
      <c r="M144" s="16"/>
      <c r="N144" s="12" t="s">
        <v>183</v>
      </c>
      <c r="O144" s="12"/>
    </row>
    <row r="145" spans="1:18" s="5" customFormat="1" ht="30" customHeight="1" x14ac:dyDescent="0.3">
      <c r="A145" s="43" t="s">
        <v>200</v>
      </c>
      <c r="B145" s="12"/>
      <c r="C145" s="11"/>
      <c r="D145" s="34" t="s">
        <v>344</v>
      </c>
      <c r="E145" s="31"/>
      <c r="F145" s="55"/>
      <c r="G145" s="42" t="str">
        <f t="shared" ref="G145:G157" si="2">IF(I145="Y","","NVT")</f>
        <v>NVT</v>
      </c>
      <c r="H145" s="9"/>
      <c r="I145" s="9" t="str">
        <f>IFERROR(VLOOKUP(M145,#REF!,3),"")</f>
        <v/>
      </c>
      <c r="J145" s="9" t="str">
        <f>IFERROR(VLOOKUP(N145,#REF!,3),"")</f>
        <v/>
      </c>
      <c r="K145" s="9" t="str">
        <f>IFERROR(VLOOKUP(O145,#REF!,3),"")</f>
        <v/>
      </c>
      <c r="L145" s="9"/>
      <c r="M145" s="12" t="s">
        <v>174</v>
      </c>
      <c r="N145" s="15"/>
      <c r="O145" s="15"/>
      <c r="R145" s="1" t="s">
        <v>443</v>
      </c>
    </row>
    <row r="146" spans="1:18" ht="41.25" customHeight="1" x14ac:dyDescent="0.3">
      <c r="A146" s="44"/>
      <c r="B146" s="12"/>
      <c r="C146" s="9"/>
      <c r="D146" s="35" t="s">
        <v>345</v>
      </c>
      <c r="E146" s="52"/>
      <c r="F146" s="56"/>
      <c r="G146" s="42" t="str">
        <f t="shared" si="2"/>
        <v>NVT</v>
      </c>
      <c r="H146" s="9"/>
      <c r="I146" s="9" t="str">
        <f>IFERROR(VLOOKUP(M146,#REF!,3),"")</f>
        <v/>
      </c>
      <c r="J146" s="9" t="str">
        <f>IFERROR(VLOOKUP(N146,#REF!,3),"")</f>
        <v/>
      </c>
      <c r="K146" s="9" t="str">
        <f>IFERROR(VLOOKUP(O146,#REF!,3),"")</f>
        <v/>
      </c>
      <c r="L146" s="9"/>
      <c r="M146" s="12"/>
      <c r="N146" s="12"/>
      <c r="O146" s="12"/>
      <c r="R146" s="1" t="s">
        <v>443</v>
      </c>
    </row>
    <row r="147" spans="1:18" ht="50.1" customHeight="1" x14ac:dyDescent="0.3">
      <c r="A147" s="44">
        <v>101</v>
      </c>
      <c r="B147" s="32" t="s">
        <v>154</v>
      </c>
      <c r="C147" s="8" t="s">
        <v>41</v>
      </c>
      <c r="D147" s="7" t="s">
        <v>346</v>
      </c>
      <c r="E147" s="53"/>
      <c r="F147" s="49"/>
      <c r="G147" s="42" t="str">
        <f t="shared" si="2"/>
        <v>NVT</v>
      </c>
      <c r="H147" s="9">
        <v>1</v>
      </c>
      <c r="I147" s="9" t="str">
        <f>IFERROR(VLOOKUP(M147,#REF!,3),"")</f>
        <v/>
      </c>
      <c r="J147" s="9" t="str">
        <f>IFERROR(VLOOKUP(N147,#REF!,3),"")</f>
        <v/>
      </c>
      <c r="K147" s="9" t="str">
        <f>IFERROR(VLOOKUP(O147,#REF!,3),"")</f>
        <v/>
      </c>
      <c r="L147" s="9"/>
      <c r="M147" s="16" t="s">
        <v>174</v>
      </c>
      <c r="N147" s="12"/>
      <c r="O147" s="12"/>
      <c r="R147" s="1" t="s">
        <v>444</v>
      </c>
    </row>
    <row r="148" spans="1:18" ht="50.1" customHeight="1" x14ac:dyDescent="0.3">
      <c r="A148" s="44">
        <v>102</v>
      </c>
      <c r="B148" s="32" t="s">
        <v>154</v>
      </c>
      <c r="C148" s="8" t="s">
        <v>40</v>
      </c>
      <c r="D148" s="7" t="s">
        <v>347</v>
      </c>
      <c r="E148" s="53"/>
      <c r="F148" s="49"/>
      <c r="G148" s="42" t="str">
        <f t="shared" si="2"/>
        <v>NVT</v>
      </c>
      <c r="H148" s="9">
        <v>1</v>
      </c>
      <c r="I148" s="9" t="str">
        <f>IFERROR(VLOOKUP(M148,#REF!,3),"")</f>
        <v/>
      </c>
      <c r="J148" s="9" t="str">
        <f>IFERROR(VLOOKUP(N148,#REF!,3),"")</f>
        <v/>
      </c>
      <c r="K148" s="9" t="str">
        <f>IFERROR(VLOOKUP(O148,#REF!,3),"")</f>
        <v/>
      </c>
      <c r="L148" s="9"/>
      <c r="M148" s="16" t="s">
        <v>174</v>
      </c>
      <c r="N148" s="12"/>
      <c r="O148" s="12"/>
      <c r="R148" s="1" t="s">
        <v>444</v>
      </c>
    </row>
    <row r="149" spans="1:18" ht="50.1" customHeight="1" x14ac:dyDescent="0.3">
      <c r="A149" s="44">
        <v>103</v>
      </c>
      <c r="B149" s="32" t="s">
        <v>154</v>
      </c>
      <c r="C149" s="8" t="s">
        <v>39</v>
      </c>
      <c r="D149" s="7" t="s">
        <v>348</v>
      </c>
      <c r="E149" s="53"/>
      <c r="F149" s="49"/>
      <c r="G149" s="42" t="str">
        <f t="shared" si="2"/>
        <v>NVT</v>
      </c>
      <c r="H149" s="9">
        <v>1</v>
      </c>
      <c r="I149" s="9" t="str">
        <f>IFERROR(VLOOKUP(M149,#REF!,3),"")</f>
        <v/>
      </c>
      <c r="J149" s="9" t="str">
        <f>IFERROR(VLOOKUP(N149,#REF!,3),"")</f>
        <v/>
      </c>
      <c r="K149" s="9" t="str">
        <f>IFERROR(VLOOKUP(O149,#REF!,3),"")</f>
        <v/>
      </c>
      <c r="L149" s="9"/>
      <c r="M149" s="16" t="s">
        <v>174</v>
      </c>
      <c r="N149" s="12"/>
      <c r="O149" s="12"/>
      <c r="R149" s="1" t="s">
        <v>444</v>
      </c>
    </row>
    <row r="150" spans="1:18" ht="50.1" customHeight="1" x14ac:dyDescent="0.3">
      <c r="A150" s="44">
        <v>104</v>
      </c>
      <c r="B150" s="32" t="s">
        <v>154</v>
      </c>
      <c r="C150" s="8" t="s">
        <v>38</v>
      </c>
      <c r="D150" s="7" t="s">
        <v>349</v>
      </c>
      <c r="E150" s="53"/>
      <c r="F150" s="49"/>
      <c r="G150" s="42" t="str">
        <f t="shared" si="2"/>
        <v>NVT</v>
      </c>
      <c r="H150" s="9">
        <v>1</v>
      </c>
      <c r="I150" s="9" t="str">
        <f>IFERROR(VLOOKUP(M150,#REF!,3),"")</f>
        <v/>
      </c>
      <c r="J150" s="9" t="str">
        <f>IFERROR(VLOOKUP(N150,#REF!,3),"")</f>
        <v/>
      </c>
      <c r="K150" s="9" t="str">
        <f>IFERROR(VLOOKUP(O150,#REF!,3),"")</f>
        <v/>
      </c>
      <c r="L150" s="9"/>
      <c r="M150" s="16" t="s">
        <v>174</v>
      </c>
      <c r="N150" s="12"/>
      <c r="O150" s="12"/>
      <c r="R150" s="1" t="s">
        <v>444</v>
      </c>
    </row>
    <row r="151" spans="1:18" ht="30" customHeight="1" x14ac:dyDescent="0.3">
      <c r="A151" s="44"/>
      <c r="B151" s="12"/>
      <c r="C151" s="9"/>
      <c r="D151" s="35" t="s">
        <v>350</v>
      </c>
      <c r="E151" s="52"/>
      <c r="F151" s="56"/>
      <c r="G151" s="42" t="str">
        <f t="shared" si="2"/>
        <v>NVT</v>
      </c>
      <c r="H151" s="9"/>
      <c r="I151" s="9" t="str">
        <f>IFERROR(VLOOKUP(M151,#REF!,3),"")</f>
        <v/>
      </c>
      <c r="J151" s="9" t="str">
        <f>IFERROR(VLOOKUP(N151,#REF!,3),"")</f>
        <v/>
      </c>
      <c r="K151" s="9" t="str">
        <f>IFERROR(VLOOKUP(O151,#REF!,3),"")</f>
        <v/>
      </c>
      <c r="L151" s="9"/>
      <c r="M151" s="12"/>
      <c r="N151" s="12"/>
      <c r="O151" s="12"/>
      <c r="R151" s="1" t="s">
        <v>443</v>
      </c>
    </row>
    <row r="152" spans="1:18" ht="50.1" customHeight="1" x14ac:dyDescent="0.3">
      <c r="A152" s="44">
        <v>105</v>
      </c>
      <c r="B152" s="32" t="s">
        <v>155</v>
      </c>
      <c r="C152" s="8" t="s">
        <v>37</v>
      </c>
      <c r="D152" s="7" t="s">
        <v>351</v>
      </c>
      <c r="E152" s="53"/>
      <c r="F152" s="49"/>
      <c r="G152" s="42" t="str">
        <f t="shared" si="2"/>
        <v>NVT</v>
      </c>
      <c r="H152" s="9">
        <v>1</v>
      </c>
      <c r="I152" s="9" t="str">
        <f>IFERROR(VLOOKUP(M152,#REF!,3),"")</f>
        <v/>
      </c>
      <c r="J152" s="9" t="str">
        <f>IFERROR(VLOOKUP(N152,#REF!,3),"")</f>
        <v/>
      </c>
      <c r="K152" s="9" t="str">
        <f>IFERROR(VLOOKUP(O152,#REF!,3),"")</f>
        <v/>
      </c>
      <c r="L152" s="9"/>
      <c r="M152" s="16" t="s">
        <v>174</v>
      </c>
      <c r="N152" s="12"/>
      <c r="O152" s="12"/>
      <c r="R152" s="1" t="s">
        <v>444</v>
      </c>
    </row>
    <row r="153" spans="1:18" ht="50.1" customHeight="1" x14ac:dyDescent="0.3">
      <c r="A153" s="44">
        <v>106</v>
      </c>
      <c r="B153" s="32" t="s">
        <v>155</v>
      </c>
      <c r="C153" s="8" t="s">
        <v>37</v>
      </c>
      <c r="D153" s="7" t="s">
        <v>352</v>
      </c>
      <c r="E153" s="53"/>
      <c r="F153" s="49"/>
      <c r="G153" s="42" t="str">
        <f t="shared" si="2"/>
        <v>NVT</v>
      </c>
      <c r="H153" s="9">
        <v>1</v>
      </c>
      <c r="I153" s="9" t="str">
        <f>IFERROR(VLOOKUP(M153,#REF!,3),"")</f>
        <v/>
      </c>
      <c r="J153" s="9" t="str">
        <f>IFERROR(VLOOKUP(N153,#REF!,3),"")</f>
        <v/>
      </c>
      <c r="K153" s="9" t="str">
        <f>IFERROR(VLOOKUP(O153,#REF!,3),"")</f>
        <v/>
      </c>
      <c r="L153" s="9"/>
      <c r="M153" s="16" t="s">
        <v>174</v>
      </c>
      <c r="N153" s="12"/>
      <c r="O153" s="12"/>
      <c r="R153" s="1" t="s">
        <v>444</v>
      </c>
    </row>
    <row r="154" spans="1:18" ht="39.75" customHeight="1" x14ac:dyDescent="0.3">
      <c r="A154" s="44"/>
      <c r="B154" s="12"/>
      <c r="C154" s="9"/>
      <c r="D154" s="35" t="s">
        <v>353</v>
      </c>
      <c r="E154" s="52"/>
      <c r="F154" s="56"/>
      <c r="G154" s="42" t="str">
        <f t="shared" si="2"/>
        <v>NVT</v>
      </c>
      <c r="H154" s="9"/>
      <c r="I154" s="9" t="str">
        <f>IFERROR(VLOOKUP(M154,#REF!,3),"")</f>
        <v/>
      </c>
      <c r="J154" s="9" t="str">
        <f>IFERROR(VLOOKUP(N154,#REF!,3),"")</f>
        <v/>
      </c>
      <c r="K154" s="9" t="str">
        <f>IFERROR(VLOOKUP(O154,#REF!,3),"")</f>
        <v/>
      </c>
      <c r="L154" s="9"/>
      <c r="M154" s="12"/>
      <c r="N154" s="12"/>
      <c r="O154" s="12"/>
      <c r="R154" s="1" t="s">
        <v>443</v>
      </c>
    </row>
    <row r="155" spans="1:18" ht="50.1" customHeight="1" x14ac:dyDescent="0.3">
      <c r="A155" s="44">
        <v>107</v>
      </c>
      <c r="B155" s="32" t="s">
        <v>156</v>
      </c>
      <c r="C155" s="8" t="s">
        <v>36</v>
      </c>
      <c r="D155" s="7" t="s">
        <v>354</v>
      </c>
      <c r="E155" s="53"/>
      <c r="F155" s="49"/>
      <c r="G155" s="42" t="str">
        <f t="shared" si="2"/>
        <v>NVT</v>
      </c>
      <c r="H155" s="9">
        <v>1</v>
      </c>
      <c r="I155" s="9" t="str">
        <f>IFERROR(VLOOKUP(M155,#REF!,3),"")</f>
        <v/>
      </c>
      <c r="J155" s="9" t="str">
        <f>IFERROR(VLOOKUP(N155,#REF!,3),"")</f>
        <v/>
      </c>
      <c r="K155" s="9" t="str">
        <f>IFERROR(VLOOKUP(O155,#REF!,3),"")</f>
        <v/>
      </c>
      <c r="L155" s="9"/>
      <c r="M155" s="16" t="s">
        <v>174</v>
      </c>
      <c r="N155" s="12"/>
      <c r="O155" s="12"/>
      <c r="R155" s="1" t="s">
        <v>444</v>
      </c>
    </row>
    <row r="156" spans="1:18" ht="50.1" customHeight="1" x14ac:dyDescent="0.3">
      <c r="A156" s="44">
        <v>108</v>
      </c>
      <c r="B156" s="32" t="s">
        <v>156</v>
      </c>
      <c r="C156" s="8" t="s">
        <v>35</v>
      </c>
      <c r="D156" s="7" t="s">
        <v>355</v>
      </c>
      <c r="E156" s="53"/>
      <c r="F156" s="49"/>
      <c r="G156" s="42" t="str">
        <f t="shared" si="2"/>
        <v>NVT</v>
      </c>
      <c r="H156" s="9">
        <v>1</v>
      </c>
      <c r="I156" s="9" t="str">
        <f>IFERROR(VLOOKUP(M156,#REF!,3),"")</f>
        <v/>
      </c>
      <c r="J156" s="9" t="str">
        <f>IFERROR(VLOOKUP(N156,#REF!,3),"")</f>
        <v/>
      </c>
      <c r="K156" s="9" t="str">
        <f>IFERROR(VLOOKUP(O156,#REF!,3),"")</f>
        <v/>
      </c>
      <c r="L156" s="9"/>
      <c r="M156" s="16" t="s">
        <v>174</v>
      </c>
      <c r="N156" s="12"/>
      <c r="O156" s="12"/>
      <c r="R156" s="1" t="s">
        <v>444</v>
      </c>
    </row>
    <row r="157" spans="1:18" ht="50.1" customHeight="1" x14ac:dyDescent="0.3">
      <c r="A157" s="44">
        <v>109</v>
      </c>
      <c r="B157" s="32" t="s">
        <v>137</v>
      </c>
      <c r="C157" s="8" t="s">
        <v>34</v>
      </c>
      <c r="D157" s="7" t="s">
        <v>356</v>
      </c>
      <c r="E157" s="53"/>
      <c r="F157" s="49"/>
      <c r="G157" s="42" t="str">
        <f t="shared" si="2"/>
        <v>NVT</v>
      </c>
      <c r="H157" s="9">
        <v>1</v>
      </c>
      <c r="I157" s="9" t="str">
        <f>IFERROR(VLOOKUP(M157,#REF!,3),"")</f>
        <v/>
      </c>
      <c r="J157" s="9" t="str">
        <f>IFERROR(VLOOKUP(N157,#REF!,3),"")</f>
        <v/>
      </c>
      <c r="K157" s="9" t="str">
        <f>IFERROR(VLOOKUP(O157,#REF!,3),"")</f>
        <v/>
      </c>
      <c r="L157" s="9"/>
      <c r="M157" s="16" t="s">
        <v>174</v>
      </c>
      <c r="N157" s="12"/>
      <c r="O157" s="12"/>
      <c r="R157" s="1" t="s">
        <v>444</v>
      </c>
    </row>
    <row r="158" spans="1:18" s="5" customFormat="1" ht="30" customHeight="1" x14ac:dyDescent="0.3">
      <c r="A158" s="43" t="s">
        <v>201</v>
      </c>
      <c r="B158" s="12"/>
      <c r="C158" s="11"/>
      <c r="D158" s="34" t="s">
        <v>357</v>
      </c>
      <c r="E158" s="31"/>
      <c r="F158" s="55"/>
      <c r="G158" s="42"/>
      <c r="H158" s="11">
        <v>0</v>
      </c>
      <c r="I158" s="9" t="str">
        <f>IFERROR(VLOOKUP(M158,#REF!,3),"")</f>
        <v/>
      </c>
      <c r="J158" s="9" t="str">
        <f>IFERROR(VLOOKUP(N158,#REF!,3),"")</f>
        <v/>
      </c>
      <c r="K158" s="9" t="str">
        <f>IFERROR(VLOOKUP(O158,#REF!,3),"")</f>
        <v/>
      </c>
      <c r="L158" s="11"/>
      <c r="M158" s="12" t="s">
        <v>173</v>
      </c>
      <c r="N158" s="15"/>
      <c r="O158" s="15"/>
      <c r="R158" s="1" t="s">
        <v>443</v>
      </c>
    </row>
    <row r="159" spans="1:18" ht="30" hidden="1" customHeight="1" x14ac:dyDescent="0.3">
      <c r="A159" s="44"/>
      <c r="B159" s="12"/>
      <c r="C159" s="9"/>
      <c r="D159" s="35" t="s">
        <v>358</v>
      </c>
      <c r="E159" s="52"/>
      <c r="F159" s="56"/>
      <c r="G159" s="42" t="str">
        <f>IF(I159="Y","","NVT")</f>
        <v>NVT</v>
      </c>
      <c r="H159" s="9">
        <v>1</v>
      </c>
      <c r="I159" s="9" t="str">
        <f>IFERROR(VLOOKUP(M159,#REF!,3),"")</f>
        <v/>
      </c>
      <c r="J159" s="9" t="str">
        <f>IFERROR(VLOOKUP(N159,#REF!,3),"")</f>
        <v/>
      </c>
      <c r="K159" s="9" t="str">
        <f>IFERROR(VLOOKUP(O159,#REF!,3),"")</f>
        <v/>
      </c>
      <c r="L159" s="9"/>
      <c r="M159" s="12" t="s">
        <v>173</v>
      </c>
      <c r="N159" s="12"/>
      <c r="O159" s="12"/>
    </row>
    <row r="160" spans="1:18" ht="74.25" hidden="1" customHeight="1" x14ac:dyDescent="0.3">
      <c r="A160" s="44">
        <v>110</v>
      </c>
      <c r="B160" s="32" t="s">
        <v>157</v>
      </c>
      <c r="C160" s="8" t="s">
        <v>33</v>
      </c>
      <c r="D160" s="7" t="s">
        <v>359</v>
      </c>
      <c r="E160" s="53"/>
      <c r="F160" s="49"/>
      <c r="G160" s="42" t="str">
        <f>IF(I160="Y","","NVT")</f>
        <v>NVT</v>
      </c>
      <c r="H160" s="9">
        <v>1</v>
      </c>
      <c r="I160" s="9" t="str">
        <f>IFERROR(VLOOKUP(M160,#REF!,3),"")</f>
        <v/>
      </c>
      <c r="J160" s="9" t="str">
        <f>IFERROR(VLOOKUP(N160,#REF!,3),"")</f>
        <v/>
      </c>
      <c r="K160" s="9" t="str">
        <f>IFERROR(VLOOKUP(O160,#REF!,3),"")</f>
        <v/>
      </c>
      <c r="L160" s="9"/>
      <c r="M160" s="15" t="s">
        <v>173</v>
      </c>
      <c r="N160" s="12"/>
      <c r="O160" s="12"/>
    </row>
    <row r="161" spans="1:18" ht="34.5" hidden="1" customHeight="1" x14ac:dyDescent="0.3">
      <c r="A161" s="44">
        <v>111</v>
      </c>
      <c r="B161" s="32" t="s">
        <v>157</v>
      </c>
      <c r="C161" s="8" t="s">
        <v>32</v>
      </c>
      <c r="D161" s="7" t="s">
        <v>360</v>
      </c>
      <c r="E161" s="53"/>
      <c r="F161" s="49"/>
      <c r="G161" s="42" t="str">
        <f>IF(I161="Y","","NVT")</f>
        <v>NVT</v>
      </c>
      <c r="H161" s="9">
        <v>1</v>
      </c>
      <c r="I161" s="9" t="str">
        <f>IFERROR(VLOOKUP(M161,#REF!,3),"")</f>
        <v/>
      </c>
      <c r="J161" s="9" t="str">
        <f>IFERROR(VLOOKUP(N161,#REF!,3),"")</f>
        <v/>
      </c>
      <c r="K161" s="9" t="str">
        <f>IFERROR(VLOOKUP(O161,#REF!,3),"")</f>
        <v/>
      </c>
      <c r="L161" s="9"/>
      <c r="M161" s="12" t="s">
        <v>173</v>
      </c>
      <c r="N161" s="12"/>
      <c r="O161" s="12"/>
    </row>
    <row r="162" spans="1:18" ht="30" customHeight="1" x14ac:dyDescent="0.3">
      <c r="A162" s="44"/>
      <c r="B162" s="12"/>
      <c r="C162" s="9"/>
      <c r="D162" s="35" t="s">
        <v>361</v>
      </c>
      <c r="E162" s="52"/>
      <c r="F162" s="56"/>
      <c r="G162" s="42"/>
      <c r="H162" s="11">
        <v>0</v>
      </c>
      <c r="I162" s="9" t="str">
        <f>IFERROR(VLOOKUP(M162,#REF!,3),"")</f>
        <v/>
      </c>
      <c r="J162" s="9" t="str">
        <f>IFERROR(VLOOKUP(N162,#REF!,3),"")</f>
        <v/>
      </c>
      <c r="K162" s="9" t="str">
        <f>IFERROR(VLOOKUP(O162,#REF!,3),"")</f>
        <v/>
      </c>
      <c r="L162" s="11"/>
      <c r="M162" s="12"/>
      <c r="N162" s="12"/>
      <c r="O162" s="12"/>
      <c r="R162" s="1" t="s">
        <v>443</v>
      </c>
    </row>
    <row r="163" spans="1:18" ht="39" customHeight="1" x14ac:dyDescent="0.3">
      <c r="A163" s="44">
        <v>112</v>
      </c>
      <c r="B163" s="32" t="s">
        <v>157</v>
      </c>
      <c r="C163" s="8" t="s">
        <v>31</v>
      </c>
      <c r="D163" s="7" t="s">
        <v>362</v>
      </c>
      <c r="E163" s="53"/>
      <c r="F163" s="49"/>
      <c r="G163" s="42"/>
      <c r="H163" s="9">
        <v>0</v>
      </c>
      <c r="I163" s="9" t="str">
        <f>IFERROR(VLOOKUP(M163,#REF!,3),"")</f>
        <v/>
      </c>
      <c r="J163" s="9" t="str">
        <f>IFERROR(VLOOKUP(N163,#REF!,3),"")</f>
        <v/>
      </c>
      <c r="K163" s="9" t="str">
        <f>IFERROR(VLOOKUP(O163,#REF!,3),"")</f>
        <v/>
      </c>
      <c r="L163" s="9"/>
      <c r="M163" s="16"/>
      <c r="N163" s="12"/>
      <c r="O163" s="12"/>
      <c r="R163" s="1" t="s">
        <v>444</v>
      </c>
    </row>
    <row r="164" spans="1:18" ht="63" hidden="1" customHeight="1" x14ac:dyDescent="0.3">
      <c r="A164" s="44">
        <v>113</v>
      </c>
      <c r="B164" s="32" t="s">
        <v>157</v>
      </c>
      <c r="C164" s="8" t="s">
        <v>30</v>
      </c>
      <c r="D164" s="7" t="s">
        <v>363</v>
      </c>
      <c r="E164" s="53"/>
      <c r="F164" s="49"/>
      <c r="G164" s="42"/>
      <c r="H164" s="11">
        <v>0</v>
      </c>
      <c r="I164" s="9" t="str">
        <f>IFERROR(VLOOKUP(M164,#REF!,3),"")</f>
        <v/>
      </c>
      <c r="J164" s="9" t="str">
        <f>IFERROR(VLOOKUP(N164,#REF!,3),"")</f>
        <v/>
      </c>
      <c r="K164" s="9" t="str">
        <f>IFERROR(VLOOKUP(O164,#REF!,3),"")</f>
        <v/>
      </c>
      <c r="L164" s="11"/>
      <c r="M164" s="16"/>
      <c r="N164" s="12"/>
      <c r="O164" s="12"/>
    </row>
    <row r="165" spans="1:18" ht="60.75" hidden="1" customHeight="1" x14ac:dyDescent="0.3">
      <c r="A165" s="44">
        <v>114</v>
      </c>
      <c r="B165" s="32" t="s">
        <v>157</v>
      </c>
      <c r="C165" s="8" t="s">
        <v>29</v>
      </c>
      <c r="D165" s="7" t="s">
        <v>364</v>
      </c>
      <c r="E165" s="53"/>
      <c r="F165" s="49"/>
      <c r="G165" s="42"/>
      <c r="H165" s="9">
        <v>0</v>
      </c>
      <c r="I165" s="9" t="str">
        <f>IFERROR(VLOOKUP(M165,#REF!,3),"")</f>
        <v/>
      </c>
      <c r="J165" s="9" t="str">
        <f>IFERROR(VLOOKUP(N165,#REF!,3),"")</f>
        <v/>
      </c>
      <c r="K165" s="9" t="str">
        <f>IFERROR(VLOOKUP(O165,#REF!,3),"")</f>
        <v/>
      </c>
      <c r="L165" s="9"/>
      <c r="M165" s="16"/>
      <c r="N165" s="12"/>
      <c r="O165" s="12"/>
    </row>
    <row r="166" spans="1:18" ht="43.5" hidden="1" customHeight="1" x14ac:dyDescent="0.3">
      <c r="A166" s="44"/>
      <c r="B166" s="12"/>
      <c r="C166" s="9"/>
      <c r="D166" s="35" t="s">
        <v>365</v>
      </c>
      <c r="E166" s="52"/>
      <c r="F166" s="56"/>
      <c r="G166" s="42"/>
      <c r="H166" s="11">
        <v>0</v>
      </c>
      <c r="I166" s="9" t="str">
        <f>IFERROR(VLOOKUP(M166,#REF!,3),"")</f>
        <v/>
      </c>
      <c r="J166" s="9" t="str">
        <f>IFERROR(VLOOKUP(N166,#REF!,3),"")</f>
        <v/>
      </c>
      <c r="K166" s="9" t="str">
        <f>IFERROR(VLOOKUP(O166,#REF!,3),"")</f>
        <v/>
      </c>
      <c r="L166" s="11"/>
      <c r="M166" s="12"/>
      <c r="N166" s="12"/>
      <c r="O166" s="12"/>
    </row>
    <row r="167" spans="1:18" ht="50.1" hidden="1" customHeight="1" x14ac:dyDescent="0.3">
      <c r="A167" s="44">
        <v>115</v>
      </c>
      <c r="B167" s="32" t="s">
        <v>158</v>
      </c>
      <c r="C167" s="8" t="s">
        <v>28</v>
      </c>
      <c r="D167" s="7" t="s">
        <v>366</v>
      </c>
      <c r="E167" s="53"/>
      <c r="F167" s="49"/>
      <c r="G167" s="42"/>
      <c r="H167" s="9">
        <v>0</v>
      </c>
      <c r="I167" s="9" t="str">
        <f>IFERROR(VLOOKUP(M167,#REF!,3),"")</f>
        <v/>
      </c>
      <c r="J167" s="9" t="str">
        <f>IFERROR(VLOOKUP(N167,#REF!,3),"")</f>
        <v/>
      </c>
      <c r="K167" s="9" t="str">
        <f>IFERROR(VLOOKUP(O167,#REF!,3),"")</f>
        <v/>
      </c>
      <c r="L167" s="9"/>
      <c r="M167" s="16"/>
      <c r="N167" s="12"/>
      <c r="O167" s="12"/>
    </row>
    <row r="168" spans="1:18" ht="138" hidden="1" customHeight="1" x14ac:dyDescent="0.3">
      <c r="A168" s="44">
        <v>116</v>
      </c>
      <c r="B168" s="32" t="s">
        <v>158</v>
      </c>
      <c r="C168" s="8" t="s">
        <v>27</v>
      </c>
      <c r="D168" s="7" t="s">
        <v>367</v>
      </c>
      <c r="E168" s="53"/>
      <c r="F168" s="49"/>
      <c r="G168" s="42"/>
      <c r="H168" s="11">
        <v>0</v>
      </c>
      <c r="I168" s="9" t="str">
        <f>IFERROR(VLOOKUP(M168,#REF!,3),"")</f>
        <v/>
      </c>
      <c r="J168" s="9" t="str">
        <f>IFERROR(VLOOKUP(N168,#REF!,3),"")</f>
        <v/>
      </c>
      <c r="K168" s="9" t="str">
        <f>IFERROR(VLOOKUP(O168,#REF!,3),"")</f>
        <v/>
      </c>
      <c r="L168" s="11"/>
      <c r="M168" s="16"/>
      <c r="N168" s="12"/>
      <c r="O168" s="12"/>
    </row>
    <row r="169" spans="1:18" s="5" customFormat="1" ht="30" hidden="1" customHeight="1" x14ac:dyDescent="0.3">
      <c r="A169" s="43" t="s">
        <v>202</v>
      </c>
      <c r="B169" s="12"/>
      <c r="C169" s="11"/>
      <c r="D169" s="34" t="s">
        <v>368</v>
      </c>
      <c r="E169" s="31"/>
      <c r="F169" s="55"/>
      <c r="G169" s="42"/>
      <c r="H169" s="11">
        <v>1</v>
      </c>
      <c r="I169" s="9" t="str">
        <f>IFERROR(VLOOKUP(M169,#REF!,3),"")</f>
        <v/>
      </c>
      <c r="J169" s="9" t="str">
        <f>IFERROR(VLOOKUP(N169,#REF!,3),"")</f>
        <v/>
      </c>
      <c r="K169" s="9" t="str">
        <f>IFERROR(VLOOKUP(O169,#REF!,3),"")</f>
        <v/>
      </c>
      <c r="L169" s="11"/>
      <c r="M169" s="12" t="s">
        <v>175</v>
      </c>
      <c r="N169" s="15"/>
      <c r="O169" s="15"/>
    </row>
    <row r="170" spans="1:18" ht="43.5" hidden="1" customHeight="1" x14ac:dyDescent="0.3">
      <c r="A170" s="44"/>
      <c r="B170" s="12"/>
      <c r="C170" s="9"/>
      <c r="D170" s="35" t="s">
        <v>369</v>
      </c>
      <c r="E170" s="52"/>
      <c r="F170" s="56"/>
      <c r="G170" s="42" t="str">
        <f t="shared" ref="G170:G206" si="3">IF(I170="Y","","NVT")</f>
        <v>NVT</v>
      </c>
      <c r="H170" s="9">
        <v>1</v>
      </c>
      <c r="I170" s="9" t="str">
        <f>IFERROR(VLOOKUP(M170,#REF!,3),"")</f>
        <v/>
      </c>
      <c r="J170" s="9" t="str">
        <f>IFERROR(VLOOKUP(N170,#REF!,3),"")</f>
        <v/>
      </c>
      <c r="K170" s="9" t="str">
        <f>IFERROR(VLOOKUP(O170,#REF!,3),"")</f>
        <v/>
      </c>
      <c r="L170" s="9"/>
      <c r="M170" s="12" t="s">
        <v>175</v>
      </c>
      <c r="N170" s="12"/>
      <c r="O170" s="12"/>
    </row>
    <row r="171" spans="1:18" ht="63" hidden="1" customHeight="1" x14ac:dyDescent="0.3">
      <c r="A171" s="44">
        <v>117</v>
      </c>
      <c r="B171" s="32" t="s">
        <v>159</v>
      </c>
      <c r="C171" s="8" t="s">
        <v>26</v>
      </c>
      <c r="D171" s="7" t="s">
        <v>370</v>
      </c>
      <c r="E171" s="53"/>
      <c r="F171" s="49"/>
      <c r="G171" s="42" t="str">
        <f t="shared" si="3"/>
        <v>NVT</v>
      </c>
      <c r="H171" s="9">
        <v>1</v>
      </c>
      <c r="I171" s="9" t="str">
        <f>IFERROR(VLOOKUP(M171,#REF!,3),"")</f>
        <v/>
      </c>
      <c r="J171" s="9" t="str">
        <f>IFERROR(VLOOKUP(N171,#REF!,3),"")</f>
        <v/>
      </c>
      <c r="K171" s="9" t="str">
        <f>IFERROR(VLOOKUP(O171,#REF!,3),"")</f>
        <v/>
      </c>
      <c r="L171" s="9"/>
      <c r="M171" s="12" t="s">
        <v>175</v>
      </c>
      <c r="N171" s="12"/>
      <c r="O171" s="12"/>
    </row>
    <row r="172" spans="1:18" ht="30" hidden="1" customHeight="1" x14ac:dyDescent="0.3">
      <c r="A172" s="44"/>
      <c r="B172" s="12"/>
      <c r="C172" s="9"/>
      <c r="D172" s="35" t="s">
        <v>371</v>
      </c>
      <c r="E172" s="52"/>
      <c r="F172" s="56"/>
      <c r="G172" s="42" t="str">
        <f t="shared" si="3"/>
        <v>NVT</v>
      </c>
      <c r="H172" s="9">
        <v>1</v>
      </c>
      <c r="I172" s="9" t="str">
        <f>IFERROR(VLOOKUP(M172,#REF!,3),"")</f>
        <v/>
      </c>
      <c r="J172" s="9" t="str">
        <f>IFERROR(VLOOKUP(N172,#REF!,3),"")</f>
        <v/>
      </c>
      <c r="K172" s="9" t="str">
        <f>IFERROR(VLOOKUP(O172,#REF!,3),"")</f>
        <v/>
      </c>
      <c r="L172" s="9"/>
      <c r="M172" s="12" t="s">
        <v>175</v>
      </c>
      <c r="N172" s="12"/>
      <c r="O172" s="12"/>
    </row>
    <row r="173" spans="1:18" ht="72.75" hidden="1" customHeight="1" x14ac:dyDescent="0.3">
      <c r="A173" s="44">
        <v>118</v>
      </c>
      <c r="B173" s="32" t="s">
        <v>159</v>
      </c>
      <c r="C173" s="8" t="s">
        <v>25</v>
      </c>
      <c r="D173" s="7" t="s">
        <v>372</v>
      </c>
      <c r="E173" s="53"/>
      <c r="F173" s="49"/>
      <c r="G173" s="42" t="str">
        <f t="shared" si="3"/>
        <v>NVT</v>
      </c>
      <c r="H173" s="9">
        <v>1</v>
      </c>
      <c r="I173" s="9" t="str">
        <f>IFERROR(VLOOKUP(M173,#REF!,3),"")</f>
        <v/>
      </c>
      <c r="J173" s="9" t="str">
        <f>IFERROR(VLOOKUP(N173,#REF!,3),"")</f>
        <v/>
      </c>
      <c r="K173" s="9" t="str">
        <f>IFERROR(VLOOKUP(O173,#REF!,3),"")</f>
        <v/>
      </c>
      <c r="L173" s="9"/>
      <c r="M173" s="12" t="s">
        <v>175</v>
      </c>
      <c r="N173" s="12"/>
      <c r="O173" s="12"/>
    </row>
    <row r="174" spans="1:18" ht="81" hidden="1" customHeight="1" x14ac:dyDescent="0.3">
      <c r="A174" s="44">
        <v>119</v>
      </c>
      <c r="B174" s="32" t="s">
        <v>159</v>
      </c>
      <c r="C174" s="8" t="s">
        <v>24</v>
      </c>
      <c r="D174" s="7" t="s">
        <v>373</v>
      </c>
      <c r="E174" s="53"/>
      <c r="F174" s="49"/>
      <c r="G174" s="42" t="str">
        <f t="shared" si="3"/>
        <v>NVT</v>
      </c>
      <c r="H174" s="9">
        <v>1</v>
      </c>
      <c r="I174" s="9" t="str">
        <f>IFERROR(VLOOKUP(M174,#REF!,3),"")</f>
        <v/>
      </c>
      <c r="J174" s="9" t="str">
        <f>IFERROR(VLOOKUP(N174,#REF!,3),"")</f>
        <v/>
      </c>
      <c r="K174" s="9" t="str">
        <f>IFERROR(VLOOKUP(O174,#REF!,3),"")</f>
        <v/>
      </c>
      <c r="L174" s="9"/>
      <c r="M174" s="12" t="s">
        <v>175</v>
      </c>
      <c r="N174" s="12"/>
      <c r="O174" s="12"/>
    </row>
    <row r="175" spans="1:18" s="5" customFormat="1" ht="30" hidden="1" customHeight="1" x14ac:dyDescent="0.3">
      <c r="A175" s="43" t="s">
        <v>203</v>
      </c>
      <c r="B175" s="12"/>
      <c r="C175" s="11"/>
      <c r="D175" s="34" t="s">
        <v>374</v>
      </c>
      <c r="E175" s="31"/>
      <c r="F175" s="55"/>
      <c r="G175" s="42" t="str">
        <f t="shared" si="3"/>
        <v>NVT</v>
      </c>
      <c r="H175" s="11">
        <v>0</v>
      </c>
      <c r="I175" s="9" t="str">
        <f>IFERROR(VLOOKUP(M175,#REF!,3),"")</f>
        <v/>
      </c>
      <c r="J175" s="9" t="str">
        <f>IFERROR(VLOOKUP(N175,#REF!,3),"")</f>
        <v/>
      </c>
      <c r="K175" s="9" t="str">
        <f>IFERROR(VLOOKUP(O175,#REF!,3),"")</f>
        <v/>
      </c>
      <c r="L175" s="11"/>
      <c r="M175" s="12" t="s">
        <v>172</v>
      </c>
      <c r="N175" s="15"/>
      <c r="O175" s="15"/>
    </row>
    <row r="176" spans="1:18" ht="30" hidden="1" customHeight="1" x14ac:dyDescent="0.3">
      <c r="A176" s="44"/>
      <c r="B176" s="12"/>
      <c r="C176" s="9"/>
      <c r="D176" s="35" t="s">
        <v>375</v>
      </c>
      <c r="E176" s="52"/>
      <c r="F176" s="56"/>
      <c r="G176" s="42" t="str">
        <f t="shared" si="3"/>
        <v>NVT</v>
      </c>
      <c r="H176" s="9">
        <v>1</v>
      </c>
      <c r="I176" s="9" t="str">
        <f>IFERROR(VLOOKUP(M176,#REF!,3),"")</f>
        <v/>
      </c>
      <c r="J176" s="9" t="str">
        <f>IFERROR(VLOOKUP(N176,#REF!,3),"")</f>
        <v/>
      </c>
      <c r="K176" s="9" t="str">
        <f>IFERROR(VLOOKUP(O176,#REF!,3),"")</f>
        <v/>
      </c>
      <c r="L176" s="9"/>
      <c r="M176" s="12" t="s">
        <v>172</v>
      </c>
      <c r="N176" s="12"/>
      <c r="O176" s="12"/>
    </row>
    <row r="177" spans="1:18" ht="50.1" hidden="1" customHeight="1" x14ac:dyDescent="0.3">
      <c r="A177" s="44">
        <v>120</v>
      </c>
      <c r="B177" s="32" t="s">
        <v>160</v>
      </c>
      <c r="C177" s="8" t="s">
        <v>23</v>
      </c>
      <c r="D177" s="38" t="s">
        <v>376</v>
      </c>
      <c r="E177" s="53"/>
      <c r="F177" s="49"/>
      <c r="G177" s="42" t="str">
        <f t="shared" si="3"/>
        <v>NVT</v>
      </c>
      <c r="H177" s="9">
        <v>1</v>
      </c>
      <c r="I177" s="9" t="str">
        <f>IFERROR(VLOOKUP(M177,#REF!,3),"")</f>
        <v/>
      </c>
      <c r="J177" s="9" t="str">
        <f>IFERROR(VLOOKUP(N177,#REF!,3),"")</f>
        <v/>
      </c>
      <c r="K177" s="9" t="str">
        <f>IFERROR(VLOOKUP(O177,#REF!,3),"")</f>
        <v/>
      </c>
      <c r="L177" s="9"/>
      <c r="M177" s="15" t="s">
        <v>172</v>
      </c>
      <c r="N177" s="12"/>
      <c r="O177" s="12"/>
    </row>
    <row r="178" spans="1:18" ht="50.1" hidden="1" customHeight="1" x14ac:dyDescent="0.3">
      <c r="A178" s="44">
        <v>121</v>
      </c>
      <c r="B178" s="32" t="s">
        <v>140</v>
      </c>
      <c r="C178" s="8" t="s">
        <v>22</v>
      </c>
      <c r="D178" s="38" t="s">
        <v>264</v>
      </c>
      <c r="E178" s="53"/>
      <c r="F178" s="49"/>
      <c r="G178" s="42" t="str">
        <f t="shared" si="3"/>
        <v>NVT</v>
      </c>
      <c r="H178" s="9">
        <v>1</v>
      </c>
      <c r="I178" s="9" t="str">
        <f>IFERROR(VLOOKUP(M178,#REF!,3),"")</f>
        <v/>
      </c>
      <c r="J178" s="9" t="str">
        <f>IFERROR(VLOOKUP(N178,#REF!,3),"")</f>
        <v/>
      </c>
      <c r="K178" s="9" t="str">
        <f>IFERROR(VLOOKUP(O178,#REF!,3),"")</f>
        <v/>
      </c>
      <c r="L178" s="9"/>
      <c r="M178" s="12" t="s">
        <v>172</v>
      </c>
      <c r="N178" s="12"/>
      <c r="O178" s="12"/>
    </row>
    <row r="179" spans="1:18" ht="50.1" hidden="1" customHeight="1" x14ac:dyDescent="0.3">
      <c r="A179" s="44">
        <v>122</v>
      </c>
      <c r="B179" s="32" t="s">
        <v>160</v>
      </c>
      <c r="C179" s="8" t="s">
        <v>21</v>
      </c>
      <c r="D179" s="7" t="s">
        <v>377</v>
      </c>
      <c r="E179" s="53"/>
      <c r="F179" s="49"/>
      <c r="G179" s="42" t="str">
        <f t="shared" si="3"/>
        <v>NVT</v>
      </c>
      <c r="H179" s="9">
        <v>1</v>
      </c>
      <c r="I179" s="9" t="str">
        <f>IFERROR(VLOOKUP(M179,#REF!,3),"")</f>
        <v/>
      </c>
      <c r="J179" s="9" t="str">
        <f>IFERROR(VLOOKUP(N179,#REF!,3),"")</f>
        <v/>
      </c>
      <c r="K179" s="9" t="str">
        <f>IFERROR(VLOOKUP(O179,#REF!,3),"")</f>
        <v/>
      </c>
      <c r="L179" s="9"/>
      <c r="M179" s="15" t="s">
        <v>172</v>
      </c>
      <c r="N179" s="12"/>
      <c r="O179" s="12"/>
    </row>
    <row r="180" spans="1:18" ht="35.25" hidden="1" customHeight="1" x14ac:dyDescent="0.3">
      <c r="A180" s="44">
        <v>123</v>
      </c>
      <c r="B180" s="32" t="s">
        <v>160</v>
      </c>
      <c r="C180" s="8" t="s">
        <v>20</v>
      </c>
      <c r="D180" s="38" t="s">
        <v>378</v>
      </c>
      <c r="E180" s="53"/>
      <c r="F180" s="49"/>
      <c r="G180" s="42" t="str">
        <f t="shared" si="3"/>
        <v>NVT</v>
      </c>
      <c r="H180" s="9">
        <v>1</v>
      </c>
      <c r="I180" s="9" t="str">
        <f>IFERROR(VLOOKUP(M180,#REF!,3),"")</f>
        <v/>
      </c>
      <c r="J180" s="9" t="str">
        <f>IFERROR(VLOOKUP(N180,#REF!,3),"")</f>
        <v/>
      </c>
      <c r="K180" s="9" t="str">
        <f>IFERROR(VLOOKUP(O180,#REF!,3),"")</f>
        <v/>
      </c>
      <c r="L180" s="9"/>
      <c r="M180" s="12" t="s">
        <v>172</v>
      </c>
      <c r="N180" s="12"/>
      <c r="O180" s="12"/>
    </row>
    <row r="181" spans="1:18" ht="50.1" hidden="1" customHeight="1" x14ac:dyDescent="0.3">
      <c r="A181" s="44">
        <v>124</v>
      </c>
      <c r="B181" s="32" t="s">
        <v>160</v>
      </c>
      <c r="C181" s="8" t="s">
        <v>19</v>
      </c>
      <c r="D181" s="7" t="s">
        <v>379</v>
      </c>
      <c r="E181" s="53"/>
      <c r="F181" s="49"/>
      <c r="G181" s="42" t="str">
        <f t="shared" si="3"/>
        <v>NVT</v>
      </c>
      <c r="H181" s="9">
        <v>1</v>
      </c>
      <c r="I181" s="9" t="str">
        <f>IFERROR(VLOOKUP(M181,#REF!,3),"")</f>
        <v/>
      </c>
      <c r="J181" s="9" t="str">
        <f>IFERROR(VLOOKUP(N181,#REF!,3),"")</f>
        <v/>
      </c>
      <c r="K181" s="9" t="str">
        <f>IFERROR(VLOOKUP(O181,#REF!,3),"")</f>
        <v/>
      </c>
      <c r="L181" s="9"/>
      <c r="M181" s="15" t="s">
        <v>172</v>
      </c>
      <c r="N181" s="12"/>
      <c r="O181" s="12"/>
    </row>
    <row r="182" spans="1:18" ht="42.75" hidden="1" customHeight="1" x14ac:dyDescent="0.3">
      <c r="A182" s="44"/>
      <c r="B182" s="12"/>
      <c r="C182" s="9"/>
      <c r="D182" s="35" t="s">
        <v>380</v>
      </c>
      <c r="E182" s="52"/>
      <c r="F182" s="56"/>
      <c r="G182" s="42" t="str">
        <f t="shared" si="3"/>
        <v>NVT</v>
      </c>
      <c r="H182" s="9">
        <v>1</v>
      </c>
      <c r="I182" s="9" t="str">
        <f>IFERROR(VLOOKUP(M182,#REF!,3),"")</f>
        <v/>
      </c>
      <c r="J182" s="9" t="str">
        <f>IFERROR(VLOOKUP(N182,#REF!,3),"")</f>
        <v/>
      </c>
      <c r="K182" s="9" t="str">
        <f>IFERROR(VLOOKUP(O182,#REF!,3),"")</f>
        <v/>
      </c>
      <c r="L182" s="9"/>
      <c r="M182" s="12" t="s">
        <v>172</v>
      </c>
      <c r="N182" s="12"/>
      <c r="O182" s="12"/>
    </row>
    <row r="183" spans="1:18" ht="98.25" hidden="1" customHeight="1" x14ac:dyDescent="0.3">
      <c r="A183" s="44">
        <v>125</v>
      </c>
      <c r="B183" s="32" t="s">
        <v>160</v>
      </c>
      <c r="C183" s="8" t="s">
        <v>18</v>
      </c>
      <c r="D183" s="38" t="s">
        <v>381</v>
      </c>
      <c r="E183" s="53"/>
      <c r="F183" s="49"/>
      <c r="G183" s="42" t="str">
        <f t="shared" si="3"/>
        <v>NVT</v>
      </c>
      <c r="H183" s="9">
        <v>1</v>
      </c>
      <c r="I183" s="9" t="str">
        <f>IFERROR(VLOOKUP(M183,#REF!,3),"")</f>
        <v/>
      </c>
      <c r="J183" s="9" t="str">
        <f>IFERROR(VLOOKUP(N183,#REF!,3),"")</f>
        <v/>
      </c>
      <c r="K183" s="9" t="str">
        <f>IFERROR(VLOOKUP(O183,#REF!,3),"")</f>
        <v/>
      </c>
      <c r="L183" s="9"/>
      <c r="M183" s="15" t="s">
        <v>172</v>
      </c>
      <c r="N183" s="12"/>
      <c r="O183" s="12"/>
    </row>
    <row r="184" spans="1:18" ht="35.25" hidden="1" customHeight="1" x14ac:dyDescent="0.3">
      <c r="A184" s="44">
        <v>126</v>
      </c>
      <c r="B184" s="32" t="s">
        <v>160</v>
      </c>
      <c r="C184" s="8" t="s">
        <v>17</v>
      </c>
      <c r="D184" s="38" t="s">
        <v>382</v>
      </c>
      <c r="E184" s="53"/>
      <c r="F184" s="49"/>
      <c r="G184" s="42" t="str">
        <f t="shared" si="3"/>
        <v>NVT</v>
      </c>
      <c r="H184" s="9">
        <v>1</v>
      </c>
      <c r="I184" s="9" t="str">
        <f>IFERROR(VLOOKUP(M184,#REF!,3),"")</f>
        <v/>
      </c>
      <c r="J184" s="9" t="str">
        <f>IFERROR(VLOOKUP(N184,#REF!,3),"")</f>
        <v/>
      </c>
      <c r="K184" s="9" t="str">
        <f>IFERROR(VLOOKUP(O184,#REF!,3),"")</f>
        <v/>
      </c>
      <c r="L184" s="9"/>
      <c r="M184" s="12" t="s">
        <v>172</v>
      </c>
      <c r="N184" s="12"/>
      <c r="O184" s="12"/>
    </row>
    <row r="185" spans="1:18" ht="50.1" hidden="1" customHeight="1" x14ac:dyDescent="0.3">
      <c r="A185" s="44">
        <v>127</v>
      </c>
      <c r="B185" s="32" t="s">
        <v>160</v>
      </c>
      <c r="C185" s="8" t="s">
        <v>16</v>
      </c>
      <c r="D185" s="38" t="s">
        <v>383</v>
      </c>
      <c r="E185" s="53"/>
      <c r="F185" s="49"/>
      <c r="G185" s="42" t="str">
        <f t="shared" si="3"/>
        <v>NVT</v>
      </c>
      <c r="H185" s="9">
        <v>1</v>
      </c>
      <c r="I185" s="9" t="str">
        <f>IFERROR(VLOOKUP(M185,#REF!,3),"")</f>
        <v/>
      </c>
      <c r="J185" s="9" t="str">
        <f>IFERROR(VLOOKUP(N185,#REF!,3),"")</f>
        <v/>
      </c>
      <c r="K185" s="9" t="str">
        <f>IFERROR(VLOOKUP(O185,#REF!,3),"")</f>
        <v/>
      </c>
      <c r="L185" s="9"/>
      <c r="M185" s="15" t="s">
        <v>172</v>
      </c>
      <c r="N185" s="12"/>
      <c r="O185" s="12"/>
    </row>
    <row r="186" spans="1:18" ht="37.5" hidden="1" customHeight="1" x14ac:dyDescent="0.3">
      <c r="A186" s="44">
        <v>128</v>
      </c>
      <c r="B186" s="32" t="s">
        <v>160</v>
      </c>
      <c r="C186" s="8" t="s">
        <v>15</v>
      </c>
      <c r="D186" s="7" t="s">
        <v>384</v>
      </c>
      <c r="E186" s="53"/>
      <c r="F186" s="49"/>
      <c r="G186" s="42" t="str">
        <f t="shared" si="3"/>
        <v>NVT</v>
      </c>
      <c r="H186" s="9">
        <v>1</v>
      </c>
      <c r="I186" s="9" t="str">
        <f>IFERROR(VLOOKUP(M186,#REF!,3),"")</f>
        <v/>
      </c>
      <c r="J186" s="9" t="str">
        <f>IFERROR(VLOOKUP(N186,#REF!,3),"")</f>
        <v/>
      </c>
      <c r="K186" s="9" t="str">
        <f>IFERROR(VLOOKUP(O186,#REF!,3),"")</f>
        <v/>
      </c>
      <c r="L186" s="9"/>
      <c r="M186" s="12" t="s">
        <v>172</v>
      </c>
      <c r="N186" s="12"/>
      <c r="O186" s="12"/>
    </row>
    <row r="187" spans="1:18" ht="45.75" hidden="1" customHeight="1" x14ac:dyDescent="0.3">
      <c r="A187" s="44">
        <v>129</v>
      </c>
      <c r="B187" s="32" t="s">
        <v>160</v>
      </c>
      <c r="C187" s="8" t="s">
        <v>14</v>
      </c>
      <c r="D187" s="38" t="s">
        <v>385</v>
      </c>
      <c r="E187" s="53"/>
      <c r="F187" s="49"/>
      <c r="G187" s="42" t="str">
        <f t="shared" si="3"/>
        <v>NVT</v>
      </c>
      <c r="H187" s="9">
        <v>1</v>
      </c>
      <c r="I187" s="9" t="str">
        <f>IFERROR(VLOOKUP(M187,#REF!,3),"")</f>
        <v/>
      </c>
      <c r="J187" s="9" t="str">
        <f>IFERROR(VLOOKUP(N187,#REF!,3),"")</f>
        <v/>
      </c>
      <c r="K187" s="9" t="str">
        <f>IFERROR(VLOOKUP(O187,#REF!,3),"")</f>
        <v/>
      </c>
      <c r="L187" s="9"/>
      <c r="M187" s="15" t="s">
        <v>172</v>
      </c>
      <c r="N187" s="12"/>
      <c r="O187" s="12"/>
    </row>
    <row r="188" spans="1:18" s="5" customFormat="1" ht="30" customHeight="1" x14ac:dyDescent="0.3">
      <c r="A188" s="43" t="s">
        <v>204</v>
      </c>
      <c r="B188" s="12"/>
      <c r="C188" s="11"/>
      <c r="D188" s="34" t="s">
        <v>386</v>
      </c>
      <c r="E188" s="31"/>
      <c r="F188" s="55"/>
      <c r="G188" s="42" t="str">
        <f t="shared" si="3"/>
        <v>NVT</v>
      </c>
      <c r="H188" s="9"/>
      <c r="I188" s="9" t="str">
        <f>IFERROR(VLOOKUP(M188,#REF!,3),"")</f>
        <v/>
      </c>
      <c r="J188" s="9" t="str">
        <f>IFERROR(VLOOKUP(N188,#REF!,3),"")</f>
        <v/>
      </c>
      <c r="K188" s="9" t="str">
        <f>IFERROR(VLOOKUP(O188,#REF!,3),"")</f>
        <v/>
      </c>
      <c r="L188" s="9"/>
      <c r="M188" s="12" t="s">
        <v>176</v>
      </c>
      <c r="N188" s="15"/>
      <c r="O188" s="15"/>
      <c r="R188" s="1" t="s">
        <v>443</v>
      </c>
    </row>
    <row r="189" spans="1:18" ht="41.4" x14ac:dyDescent="0.3">
      <c r="A189" s="44"/>
      <c r="B189" s="12"/>
      <c r="C189" s="9"/>
      <c r="D189" s="35" t="s">
        <v>387</v>
      </c>
      <c r="E189" s="52"/>
      <c r="F189" s="56"/>
      <c r="G189" s="42" t="str">
        <f t="shared" si="3"/>
        <v>NVT</v>
      </c>
      <c r="H189" s="9"/>
      <c r="I189" s="9" t="str">
        <f>IFERROR(VLOOKUP(M189,#REF!,3),"")</f>
        <v/>
      </c>
      <c r="J189" s="9" t="str">
        <f>IFERROR(VLOOKUP(N189,#REF!,3),"")</f>
        <v/>
      </c>
      <c r="K189" s="9" t="str">
        <f>IFERROR(VLOOKUP(O189,#REF!,3),"")</f>
        <v/>
      </c>
      <c r="L189" s="9"/>
      <c r="M189" s="15" t="s">
        <v>176</v>
      </c>
      <c r="N189" s="12"/>
      <c r="O189" s="12"/>
      <c r="R189" s="1" t="s">
        <v>443</v>
      </c>
    </row>
    <row r="190" spans="1:18" ht="50.1" customHeight="1" x14ac:dyDescent="0.3">
      <c r="A190" s="44">
        <v>130</v>
      </c>
      <c r="B190" s="32" t="s">
        <v>161</v>
      </c>
      <c r="C190" s="8" t="s">
        <v>13</v>
      </c>
      <c r="D190" s="7" t="s">
        <v>388</v>
      </c>
      <c r="E190" s="53"/>
      <c r="F190" s="49"/>
      <c r="G190" s="42" t="str">
        <f t="shared" si="3"/>
        <v>NVT</v>
      </c>
      <c r="H190" s="9">
        <v>1</v>
      </c>
      <c r="I190" s="9" t="str">
        <f>IFERROR(VLOOKUP(M190,#REF!,3),"")</f>
        <v/>
      </c>
      <c r="J190" s="9" t="str">
        <f>IFERROR(VLOOKUP(N190,#REF!,3),"")</f>
        <v/>
      </c>
      <c r="K190" s="9" t="str">
        <f>IFERROR(VLOOKUP(O190,#REF!,3),"")</f>
        <v/>
      </c>
      <c r="L190" s="9"/>
      <c r="M190" s="12" t="s">
        <v>176</v>
      </c>
      <c r="N190" s="12"/>
      <c r="O190" s="12"/>
      <c r="R190" s="1" t="s">
        <v>444</v>
      </c>
    </row>
    <row r="191" spans="1:18" ht="50.1" customHeight="1" x14ac:dyDescent="0.3">
      <c r="A191" s="44">
        <v>131</v>
      </c>
      <c r="B191" s="32" t="s">
        <v>161</v>
      </c>
      <c r="C191" s="8" t="s">
        <v>12</v>
      </c>
      <c r="D191" s="7" t="s">
        <v>389</v>
      </c>
      <c r="E191" s="53"/>
      <c r="F191" s="49"/>
      <c r="G191" s="42" t="str">
        <f t="shared" si="3"/>
        <v>NVT</v>
      </c>
      <c r="H191" s="9">
        <v>1</v>
      </c>
      <c r="I191" s="9" t="str">
        <f>IFERROR(VLOOKUP(M191,#REF!,3),"")</f>
        <v/>
      </c>
      <c r="J191" s="9" t="str">
        <f>IFERROR(VLOOKUP(N191,#REF!,3),"")</f>
        <v/>
      </c>
      <c r="K191" s="9" t="str">
        <f>IFERROR(VLOOKUP(O191,#REF!,3),"")</f>
        <v/>
      </c>
      <c r="L191" s="9"/>
      <c r="M191" s="15" t="s">
        <v>176</v>
      </c>
      <c r="N191" s="12"/>
      <c r="O191" s="12"/>
      <c r="R191" s="1" t="s">
        <v>444</v>
      </c>
    </row>
    <row r="192" spans="1:18" ht="50.1" customHeight="1" x14ac:dyDescent="0.3">
      <c r="A192" s="44">
        <v>132</v>
      </c>
      <c r="B192" s="32" t="s">
        <v>161</v>
      </c>
      <c r="C192" s="8" t="s">
        <v>11</v>
      </c>
      <c r="D192" s="7" t="s">
        <v>390</v>
      </c>
      <c r="E192" s="53"/>
      <c r="F192" s="49"/>
      <c r="G192" s="42" t="str">
        <f t="shared" si="3"/>
        <v>NVT</v>
      </c>
      <c r="H192" s="9">
        <v>1</v>
      </c>
      <c r="I192" s="9" t="str">
        <f>IFERROR(VLOOKUP(M192,#REF!,3),"")</f>
        <v/>
      </c>
      <c r="J192" s="9" t="str">
        <f>IFERROR(VLOOKUP(N192,#REF!,3),"")</f>
        <v/>
      </c>
      <c r="K192" s="9" t="str">
        <f>IFERROR(VLOOKUP(O192,#REF!,3),"")</f>
        <v/>
      </c>
      <c r="L192" s="9"/>
      <c r="M192" s="12" t="s">
        <v>176</v>
      </c>
      <c r="N192" s="12"/>
      <c r="O192" s="12"/>
      <c r="R192" s="1" t="s">
        <v>444</v>
      </c>
    </row>
    <row r="193" spans="1:18" ht="62.25" hidden="1" customHeight="1" x14ac:dyDescent="0.3">
      <c r="A193" s="44">
        <v>133</v>
      </c>
      <c r="B193" s="32" t="s">
        <v>161</v>
      </c>
      <c r="C193" s="8" t="s">
        <v>10</v>
      </c>
      <c r="D193" s="7" t="s">
        <v>391</v>
      </c>
      <c r="E193" s="53"/>
      <c r="F193" s="49"/>
      <c r="G193" s="42" t="str">
        <f t="shared" si="3"/>
        <v>NVT</v>
      </c>
      <c r="H193" s="9">
        <v>1</v>
      </c>
      <c r="I193" s="9" t="str">
        <f>IFERROR(VLOOKUP(M193,#REF!,3),"")</f>
        <v/>
      </c>
      <c r="J193" s="9" t="str">
        <f>IFERROR(VLOOKUP(N193,#REF!,3),"")</f>
        <v/>
      </c>
      <c r="K193" s="9" t="str">
        <f>IFERROR(VLOOKUP(O193,#REF!,3),"")</f>
        <v/>
      </c>
      <c r="L193" s="9"/>
      <c r="M193" s="15" t="s">
        <v>176</v>
      </c>
      <c r="N193" s="12"/>
      <c r="O193" s="12"/>
    </row>
    <row r="194" spans="1:18" ht="50.1" customHeight="1" x14ac:dyDescent="0.3">
      <c r="A194" s="44">
        <v>134</v>
      </c>
      <c r="B194" s="32" t="s">
        <v>161</v>
      </c>
      <c r="C194" s="8" t="s">
        <v>9</v>
      </c>
      <c r="D194" s="7" t="s">
        <v>392</v>
      </c>
      <c r="E194" s="53"/>
      <c r="F194" s="49"/>
      <c r="G194" s="42" t="str">
        <f t="shared" si="3"/>
        <v>NVT</v>
      </c>
      <c r="H194" s="9">
        <v>1</v>
      </c>
      <c r="I194" s="9" t="str">
        <f>IFERROR(VLOOKUP(M194,#REF!,3),"")</f>
        <v/>
      </c>
      <c r="J194" s="9" t="str">
        <f>IFERROR(VLOOKUP(N194,#REF!,3),"")</f>
        <v/>
      </c>
      <c r="K194" s="9" t="str">
        <f>IFERROR(VLOOKUP(O194,#REF!,3),"")</f>
        <v/>
      </c>
      <c r="L194" s="9"/>
      <c r="M194" s="12" t="s">
        <v>176</v>
      </c>
      <c r="N194" s="12"/>
      <c r="O194" s="12"/>
      <c r="R194" s="1" t="s">
        <v>444</v>
      </c>
    </row>
    <row r="195" spans="1:18" ht="30" customHeight="1" x14ac:dyDescent="0.3">
      <c r="A195" s="44"/>
      <c r="B195" s="12"/>
      <c r="C195" s="9"/>
      <c r="D195" s="35" t="s">
        <v>393</v>
      </c>
      <c r="E195" s="52"/>
      <c r="F195" s="56"/>
      <c r="G195" s="42" t="str">
        <f t="shared" si="3"/>
        <v>NVT</v>
      </c>
      <c r="H195" s="9"/>
      <c r="I195" s="9" t="str">
        <f>IFERROR(VLOOKUP(M195,#REF!,3),"")</f>
        <v/>
      </c>
      <c r="J195" s="9" t="str">
        <f>IFERROR(VLOOKUP(N195,#REF!,3),"")</f>
        <v/>
      </c>
      <c r="K195" s="9" t="str">
        <f>IFERROR(VLOOKUP(O195,#REF!,3),"")</f>
        <v/>
      </c>
      <c r="L195" s="9"/>
      <c r="M195" s="12" t="s">
        <v>176</v>
      </c>
      <c r="N195" s="12"/>
      <c r="O195" s="12"/>
      <c r="R195" s="1" t="s">
        <v>443</v>
      </c>
    </row>
    <row r="196" spans="1:18" ht="39.75" customHeight="1" x14ac:dyDescent="0.3">
      <c r="A196" s="44">
        <v>135</v>
      </c>
      <c r="B196" s="32" t="s">
        <v>161</v>
      </c>
      <c r="C196" s="8" t="s">
        <v>8</v>
      </c>
      <c r="D196" s="7" t="s">
        <v>394</v>
      </c>
      <c r="E196" s="53"/>
      <c r="F196" s="49"/>
      <c r="G196" s="42" t="str">
        <f t="shared" si="3"/>
        <v>NVT</v>
      </c>
      <c r="H196" s="9">
        <v>1</v>
      </c>
      <c r="I196" s="9" t="str">
        <f>IFERROR(VLOOKUP(M196,#REF!,3),"")</f>
        <v/>
      </c>
      <c r="J196" s="9" t="str">
        <f>IFERROR(VLOOKUP(N196,#REF!,3),"")</f>
        <v/>
      </c>
      <c r="K196" s="9" t="str">
        <f>IFERROR(VLOOKUP(O196,#REF!,3),"")</f>
        <v/>
      </c>
      <c r="L196" s="9"/>
      <c r="M196" s="15" t="s">
        <v>176</v>
      </c>
      <c r="N196" s="12"/>
      <c r="O196" s="12"/>
      <c r="R196" s="1" t="s">
        <v>444</v>
      </c>
    </row>
    <row r="197" spans="1:18" ht="57" hidden="1" customHeight="1" x14ac:dyDescent="0.3">
      <c r="A197" s="44">
        <v>136</v>
      </c>
      <c r="B197" s="32" t="s">
        <v>161</v>
      </c>
      <c r="C197" s="8" t="s">
        <v>7</v>
      </c>
      <c r="D197" s="7" t="s">
        <v>437</v>
      </c>
      <c r="E197" s="53"/>
      <c r="F197" s="49"/>
      <c r="G197" s="42" t="str">
        <f t="shared" si="3"/>
        <v>NVT</v>
      </c>
      <c r="H197" s="9">
        <v>1</v>
      </c>
      <c r="I197" s="9" t="str">
        <f>IFERROR(VLOOKUP(M197,#REF!,3),"")</f>
        <v/>
      </c>
      <c r="J197" s="9" t="str">
        <f>IFERROR(VLOOKUP(N197,#REF!,3),"")</f>
        <v/>
      </c>
      <c r="K197" s="9" t="str">
        <f>IFERROR(VLOOKUP(O197,#REF!,3),"")</f>
        <v/>
      </c>
      <c r="L197" s="9"/>
      <c r="M197" s="12" t="s">
        <v>176</v>
      </c>
      <c r="N197" s="12"/>
      <c r="O197" s="12"/>
    </row>
    <row r="198" spans="1:18" ht="30" customHeight="1" x14ac:dyDescent="0.3">
      <c r="A198" s="44"/>
      <c r="B198" s="12"/>
      <c r="C198" s="9"/>
      <c r="D198" s="35" t="s">
        <v>395</v>
      </c>
      <c r="E198" s="52"/>
      <c r="F198" s="56"/>
      <c r="G198" s="42" t="str">
        <f t="shared" si="3"/>
        <v>NVT</v>
      </c>
      <c r="H198" s="9">
        <v>1</v>
      </c>
      <c r="I198" s="9" t="str">
        <f>IFERROR(VLOOKUP(M198,#REF!,3),"")</f>
        <v/>
      </c>
      <c r="J198" s="9" t="str">
        <f>IFERROR(VLOOKUP(N198,#REF!,3),"")</f>
        <v/>
      </c>
      <c r="K198" s="9" t="str">
        <f>IFERROR(VLOOKUP(O198,#REF!,3),"")</f>
        <v/>
      </c>
      <c r="L198" s="9"/>
      <c r="M198" s="12" t="s">
        <v>176</v>
      </c>
      <c r="N198" s="12"/>
      <c r="O198" s="12"/>
      <c r="R198" s="1" t="s">
        <v>443</v>
      </c>
    </row>
    <row r="199" spans="1:18" ht="35.25" customHeight="1" x14ac:dyDescent="0.3">
      <c r="A199" s="44">
        <v>137</v>
      </c>
      <c r="B199" s="32" t="s">
        <v>140</v>
      </c>
      <c r="C199" s="8" t="s">
        <v>106</v>
      </c>
      <c r="D199" s="38" t="s">
        <v>396</v>
      </c>
      <c r="E199" s="53"/>
      <c r="F199" s="49"/>
      <c r="G199" s="42" t="str">
        <f t="shared" si="3"/>
        <v>NVT</v>
      </c>
      <c r="H199" s="9">
        <v>1</v>
      </c>
      <c r="I199" s="9" t="str">
        <f>IFERROR(VLOOKUP(M199,#REF!,3),"")</f>
        <v/>
      </c>
      <c r="J199" s="9" t="str">
        <f>IFERROR(VLOOKUP(N199,#REF!,3),"")</f>
        <v/>
      </c>
      <c r="K199" s="9" t="str">
        <f>IFERROR(VLOOKUP(O199,#REF!,3),"")</f>
        <v/>
      </c>
      <c r="L199" s="9"/>
      <c r="M199" s="12" t="s">
        <v>176</v>
      </c>
      <c r="N199" s="12"/>
      <c r="O199" s="12"/>
      <c r="R199" s="1" t="s">
        <v>444</v>
      </c>
    </row>
    <row r="200" spans="1:18" ht="50.1" customHeight="1" x14ac:dyDescent="0.3">
      <c r="A200" s="44">
        <v>138</v>
      </c>
      <c r="B200" s="32" t="s">
        <v>140</v>
      </c>
      <c r="C200" s="8" t="s">
        <v>105</v>
      </c>
      <c r="D200" s="38" t="s">
        <v>397</v>
      </c>
      <c r="E200" s="53"/>
      <c r="F200" s="49"/>
      <c r="G200" s="42" t="str">
        <f t="shared" si="3"/>
        <v>NVT</v>
      </c>
      <c r="H200" s="9">
        <v>1</v>
      </c>
      <c r="I200" s="9" t="str">
        <f>IFERROR(VLOOKUP(M200,#REF!,3),"")</f>
        <v/>
      </c>
      <c r="J200" s="9" t="str">
        <f>IFERROR(VLOOKUP(N200,#REF!,3),"")</f>
        <v/>
      </c>
      <c r="K200" s="9" t="str">
        <f>IFERROR(VLOOKUP(O200,#REF!,3),"")</f>
        <v/>
      </c>
      <c r="L200" s="9"/>
      <c r="M200" s="12" t="s">
        <v>176</v>
      </c>
      <c r="N200" s="12"/>
      <c r="O200" s="12"/>
      <c r="R200" s="1" t="s">
        <v>444</v>
      </c>
    </row>
    <row r="201" spans="1:18" ht="36" customHeight="1" x14ac:dyDescent="0.3">
      <c r="A201" s="44">
        <v>139</v>
      </c>
      <c r="B201" s="32" t="s">
        <v>140</v>
      </c>
      <c r="C201" s="8" t="s">
        <v>104</v>
      </c>
      <c r="D201" s="38" t="s">
        <v>398</v>
      </c>
      <c r="E201" s="53"/>
      <c r="F201" s="49"/>
      <c r="G201" s="42" t="str">
        <f t="shared" si="3"/>
        <v>NVT</v>
      </c>
      <c r="H201" s="9">
        <v>1</v>
      </c>
      <c r="I201" s="9" t="str">
        <f>IFERROR(VLOOKUP(M201,#REF!,3),"")</f>
        <v/>
      </c>
      <c r="J201" s="9" t="str">
        <f>IFERROR(VLOOKUP(N201,#REF!,3),"")</f>
        <v/>
      </c>
      <c r="K201" s="9" t="str">
        <f>IFERROR(VLOOKUP(O201,#REF!,3),"")</f>
        <v/>
      </c>
      <c r="L201" s="9"/>
      <c r="M201" s="12" t="s">
        <v>177</v>
      </c>
      <c r="N201" s="12"/>
      <c r="O201" s="12"/>
      <c r="R201" s="1" t="s">
        <v>444</v>
      </c>
    </row>
    <row r="202" spans="1:18" s="5" customFormat="1" ht="30" customHeight="1" x14ac:dyDescent="0.3">
      <c r="A202" s="43" t="s">
        <v>205</v>
      </c>
      <c r="B202" s="12"/>
      <c r="C202" s="11"/>
      <c r="D202" s="34" t="s">
        <v>399</v>
      </c>
      <c r="E202" s="31"/>
      <c r="F202" s="55"/>
      <c r="G202" s="42" t="str">
        <f t="shared" si="3"/>
        <v>NVT</v>
      </c>
      <c r="H202" s="11"/>
      <c r="I202" s="9" t="str">
        <f>IFERROR(VLOOKUP(M202,#REF!,3),"")</f>
        <v/>
      </c>
      <c r="J202" s="9" t="str">
        <f>IFERROR(VLOOKUP(N202,#REF!,3),"")</f>
        <v/>
      </c>
      <c r="K202" s="9" t="str">
        <f>IFERROR(VLOOKUP(O202,#REF!,3),"")</f>
        <v/>
      </c>
      <c r="L202" s="11"/>
      <c r="M202" s="12" t="s">
        <v>177</v>
      </c>
      <c r="N202" s="15"/>
      <c r="O202" s="15"/>
      <c r="R202" s="1" t="s">
        <v>443</v>
      </c>
    </row>
    <row r="203" spans="1:18" ht="30" customHeight="1" x14ac:dyDescent="0.3">
      <c r="A203" s="44"/>
      <c r="B203" s="12"/>
      <c r="C203" s="9"/>
      <c r="D203" s="35" t="s">
        <v>400</v>
      </c>
      <c r="E203" s="52"/>
      <c r="F203" s="56"/>
      <c r="G203" s="42" t="str">
        <f t="shared" si="3"/>
        <v>NVT</v>
      </c>
      <c r="H203" s="9">
        <v>1</v>
      </c>
      <c r="I203" s="9" t="str">
        <f>IFERROR(VLOOKUP(M203,#REF!,3),"")</f>
        <v/>
      </c>
      <c r="J203" s="9" t="str">
        <f>IFERROR(VLOOKUP(N203,#REF!,3),"")</f>
        <v/>
      </c>
      <c r="K203" s="9" t="str">
        <f>IFERROR(VLOOKUP(O203,#REF!,3),"")</f>
        <v/>
      </c>
      <c r="L203" s="9"/>
      <c r="M203" s="12" t="s">
        <v>177</v>
      </c>
      <c r="N203" s="12"/>
      <c r="O203" s="12"/>
      <c r="R203" s="1" t="s">
        <v>443</v>
      </c>
    </row>
    <row r="204" spans="1:18" ht="38.25" customHeight="1" x14ac:dyDescent="0.3">
      <c r="A204" s="44">
        <v>140</v>
      </c>
      <c r="B204" s="32" t="s">
        <v>162</v>
      </c>
      <c r="C204" s="8" t="s">
        <v>6</v>
      </c>
      <c r="D204" s="7" t="s">
        <v>401</v>
      </c>
      <c r="E204" s="53"/>
      <c r="F204" s="49"/>
      <c r="G204" s="42" t="str">
        <f t="shared" si="3"/>
        <v>NVT</v>
      </c>
      <c r="H204" s="9">
        <v>1</v>
      </c>
      <c r="I204" s="9" t="str">
        <f>IFERROR(VLOOKUP(M204,#REF!,3),"")</f>
        <v/>
      </c>
      <c r="J204" s="9" t="str">
        <f>IFERROR(VLOOKUP(N204,#REF!,3),"")</f>
        <v/>
      </c>
      <c r="K204" s="9" t="str">
        <f>IFERROR(VLOOKUP(O204,#REF!,3),"")</f>
        <v/>
      </c>
      <c r="L204" s="9"/>
      <c r="M204" s="15" t="s">
        <v>177</v>
      </c>
      <c r="N204" s="12"/>
      <c r="O204" s="12"/>
      <c r="R204" s="1" t="s">
        <v>444</v>
      </c>
    </row>
    <row r="205" spans="1:18" ht="63" hidden="1" customHeight="1" x14ac:dyDescent="0.3">
      <c r="A205" s="44">
        <v>141</v>
      </c>
      <c r="B205" s="32" t="s">
        <v>162</v>
      </c>
      <c r="C205" s="8" t="s">
        <v>5</v>
      </c>
      <c r="D205" s="7" t="s">
        <v>402</v>
      </c>
      <c r="E205" s="53"/>
      <c r="F205" s="49"/>
      <c r="G205" s="42" t="str">
        <f t="shared" si="3"/>
        <v>NVT</v>
      </c>
      <c r="H205" s="9">
        <v>1</v>
      </c>
      <c r="I205" s="9" t="str">
        <f>IFERROR(VLOOKUP(M205,#REF!,3),"")</f>
        <v/>
      </c>
      <c r="J205" s="9" t="str">
        <f>IFERROR(VLOOKUP(N205,#REF!,3),"")</f>
        <v/>
      </c>
      <c r="K205" s="9" t="str">
        <f>IFERROR(VLOOKUP(O205,#REF!,3),"")</f>
        <v/>
      </c>
      <c r="L205" s="9"/>
      <c r="M205" s="15" t="s">
        <v>177</v>
      </c>
      <c r="N205" s="12"/>
      <c r="O205" s="12"/>
    </row>
    <row r="206" spans="1:18" s="5" customFormat="1" ht="30" hidden="1" customHeight="1" x14ac:dyDescent="0.3">
      <c r="A206" s="43" t="s">
        <v>206</v>
      </c>
      <c r="B206" s="12"/>
      <c r="C206" s="11"/>
      <c r="D206" s="34" t="s">
        <v>403</v>
      </c>
      <c r="E206" s="31"/>
      <c r="F206" s="55"/>
      <c r="G206" s="42" t="str">
        <f t="shared" si="3"/>
        <v>NVT</v>
      </c>
      <c r="H206" s="11"/>
      <c r="I206" s="9" t="str">
        <f>IFERROR(VLOOKUP(M206,#REF!,3),"")</f>
        <v/>
      </c>
      <c r="J206" s="9" t="str">
        <f>IFERROR(VLOOKUP(N206,#REF!,3),"")</f>
        <v/>
      </c>
      <c r="K206" s="9" t="str">
        <f>IFERROR(VLOOKUP(O206,#REF!,3),"")</f>
        <v/>
      </c>
      <c r="L206" s="11"/>
      <c r="M206" s="15"/>
      <c r="N206" s="15"/>
      <c r="O206" s="15"/>
    </row>
    <row r="207" spans="1:18" ht="30" hidden="1" customHeight="1" x14ac:dyDescent="0.3">
      <c r="A207" s="44"/>
      <c r="B207" s="12"/>
      <c r="C207" s="9"/>
      <c r="D207" s="35" t="s">
        <v>404</v>
      </c>
      <c r="E207" s="52"/>
      <c r="F207" s="56"/>
      <c r="G207" s="42"/>
      <c r="H207" s="9">
        <v>0</v>
      </c>
      <c r="I207" s="9" t="str">
        <f>IFERROR(VLOOKUP(M207,#REF!,3),"")</f>
        <v/>
      </c>
      <c r="J207" s="9" t="str">
        <f>IFERROR(VLOOKUP(N207,#REF!,3),"")</f>
        <v/>
      </c>
      <c r="K207" s="9" t="str">
        <f>IFERROR(VLOOKUP(O207,#REF!,3),"")</f>
        <v/>
      </c>
      <c r="L207" s="9"/>
      <c r="M207" s="12"/>
      <c r="N207" s="12"/>
      <c r="O207" s="12"/>
    </row>
    <row r="208" spans="1:18" ht="71.25" hidden="1" customHeight="1" x14ac:dyDescent="0.3">
      <c r="A208" s="44">
        <v>142</v>
      </c>
      <c r="B208" s="32" t="s">
        <v>142</v>
      </c>
      <c r="C208" s="8" t="s">
        <v>4</v>
      </c>
      <c r="D208" s="38" t="s">
        <v>405</v>
      </c>
      <c r="E208" s="53"/>
      <c r="F208" s="49"/>
      <c r="G208" s="42"/>
      <c r="H208" s="9">
        <v>1</v>
      </c>
      <c r="I208" s="9" t="str">
        <f>IFERROR(VLOOKUP(M208,#REF!,3),"")</f>
        <v/>
      </c>
      <c r="J208" s="9" t="str">
        <f>IFERROR(VLOOKUP(N208,#REF!,3),"")</f>
        <v/>
      </c>
      <c r="K208" s="9" t="str">
        <f>IFERROR(VLOOKUP(O208,#REF!,3),"")</f>
        <v/>
      </c>
      <c r="L208" s="9"/>
      <c r="M208" s="12"/>
      <c r="N208" s="12"/>
      <c r="O208" s="12"/>
    </row>
    <row r="209" spans="1:18" ht="34.5" hidden="1" customHeight="1" x14ac:dyDescent="0.3">
      <c r="A209" s="44">
        <v>143</v>
      </c>
      <c r="B209" s="32" t="s">
        <v>163</v>
      </c>
      <c r="C209" s="8" t="s">
        <v>3</v>
      </c>
      <c r="D209" s="38" t="s">
        <v>406</v>
      </c>
      <c r="E209" s="53"/>
      <c r="F209" s="49"/>
      <c r="G209" s="42"/>
      <c r="H209" s="9">
        <v>1</v>
      </c>
      <c r="I209" s="9" t="str">
        <f>IFERROR(VLOOKUP(M209,#REF!,3),"")</f>
        <v/>
      </c>
      <c r="J209" s="9" t="str">
        <f>IFERROR(VLOOKUP(N209,#REF!,3),"")</f>
        <v/>
      </c>
      <c r="K209" s="9" t="str">
        <f>IFERROR(VLOOKUP(O209,#REF!,3),"")</f>
        <v/>
      </c>
      <c r="L209" s="9"/>
      <c r="M209" s="12"/>
      <c r="N209" s="12"/>
      <c r="O209" s="12"/>
    </row>
    <row r="210" spans="1:18" ht="50.1" hidden="1" customHeight="1" x14ac:dyDescent="0.3">
      <c r="A210" s="44">
        <v>144</v>
      </c>
      <c r="B210" s="32" t="s">
        <v>163</v>
      </c>
      <c r="C210" s="8" t="s">
        <v>2</v>
      </c>
      <c r="D210" s="7" t="s">
        <v>407</v>
      </c>
      <c r="E210" s="53"/>
      <c r="F210" s="49"/>
      <c r="G210" s="42"/>
      <c r="H210" s="9">
        <v>1</v>
      </c>
      <c r="I210" s="9" t="str">
        <f>IFERROR(VLOOKUP(M210,#REF!,3),"")</f>
        <v/>
      </c>
      <c r="J210" s="9" t="str">
        <f>IFERROR(VLOOKUP(N210,#REF!,3),"")</f>
        <v/>
      </c>
      <c r="K210" s="9" t="str">
        <f>IFERROR(VLOOKUP(O210,#REF!,3),"")</f>
        <v/>
      </c>
      <c r="L210" s="9"/>
      <c r="M210" s="12"/>
      <c r="N210" s="12"/>
      <c r="O210" s="12"/>
    </row>
    <row r="211" spans="1:18" ht="51" hidden="1" customHeight="1" x14ac:dyDescent="0.3">
      <c r="A211" s="44">
        <v>145</v>
      </c>
      <c r="B211" s="32" t="s">
        <v>145</v>
      </c>
      <c r="C211" s="8" t="s">
        <v>95</v>
      </c>
      <c r="D211" s="7" t="s">
        <v>408</v>
      </c>
      <c r="E211" s="53"/>
      <c r="F211" s="49"/>
      <c r="G211" s="42"/>
      <c r="H211" s="9">
        <v>1</v>
      </c>
      <c r="I211" s="9" t="str">
        <f>IFERROR(VLOOKUP(M211,#REF!,3),"")</f>
        <v/>
      </c>
      <c r="J211" s="9" t="str">
        <f>IFERROR(VLOOKUP(N211,#REF!,3),"")</f>
        <v/>
      </c>
      <c r="K211" s="9" t="str">
        <f>IFERROR(VLOOKUP(O211,#REF!,3),"")</f>
        <v/>
      </c>
      <c r="L211" s="9"/>
      <c r="M211" s="12"/>
      <c r="N211" s="12"/>
      <c r="O211" s="12"/>
    </row>
    <row r="212" spans="1:18" ht="35.25" hidden="1" customHeight="1" x14ac:dyDescent="0.3">
      <c r="A212" s="44">
        <v>146</v>
      </c>
      <c r="B212" s="32" t="s">
        <v>148</v>
      </c>
      <c r="C212" s="8" t="s">
        <v>93</v>
      </c>
      <c r="D212" s="7" t="s">
        <v>409</v>
      </c>
      <c r="E212" s="53"/>
      <c r="F212" s="49"/>
      <c r="G212" s="42"/>
      <c r="H212" s="11">
        <v>0</v>
      </c>
      <c r="I212" s="9" t="str">
        <f>IFERROR(VLOOKUP(M212,#REF!,3),"")</f>
        <v/>
      </c>
      <c r="J212" s="9" t="str">
        <f>IFERROR(VLOOKUP(N212,#REF!,3),"")</f>
        <v/>
      </c>
      <c r="K212" s="9" t="str">
        <f>IFERROR(VLOOKUP(O212,#REF!,3),"")</f>
        <v/>
      </c>
      <c r="L212" s="11"/>
      <c r="M212" s="16"/>
      <c r="N212" s="12"/>
      <c r="O212" s="12"/>
    </row>
    <row r="213" spans="1:18" s="5" customFormat="1" ht="30" customHeight="1" x14ac:dyDescent="0.3">
      <c r="A213" s="43" t="s">
        <v>207</v>
      </c>
      <c r="B213" s="12"/>
      <c r="C213" s="11"/>
      <c r="D213" s="34" t="s">
        <v>410</v>
      </c>
      <c r="E213" s="31"/>
      <c r="F213" s="55"/>
      <c r="G213" s="42" t="str">
        <f>IF(I213="Y","","NVT")</f>
        <v>NVT</v>
      </c>
      <c r="H213" s="11"/>
      <c r="I213" s="9" t="str">
        <f>IFERROR(VLOOKUP(M213,#REF!,3),"")</f>
        <v/>
      </c>
      <c r="J213" s="9" t="str">
        <f>IFERROR(VLOOKUP(N213,#REF!,3),"")</f>
        <v/>
      </c>
      <c r="K213" s="9" t="str">
        <f>IFERROR(VLOOKUP(O213,#REF!,3),"")</f>
        <v/>
      </c>
      <c r="L213" s="11"/>
      <c r="M213" s="15"/>
      <c r="N213" s="15"/>
      <c r="O213" s="15"/>
      <c r="R213" s="1" t="s">
        <v>443</v>
      </c>
    </row>
    <row r="214" spans="1:18" ht="30" customHeight="1" x14ac:dyDescent="0.3">
      <c r="A214" s="44"/>
      <c r="B214" s="12"/>
      <c r="C214" s="9"/>
      <c r="D214" s="39" t="s">
        <v>411</v>
      </c>
      <c r="E214" s="52"/>
      <c r="F214" s="56"/>
      <c r="G214" s="42" t="str">
        <f>IF(I214="Y","","NVT")</f>
        <v>NVT</v>
      </c>
      <c r="H214" s="9"/>
      <c r="I214" s="9" t="str">
        <f>IFERROR(VLOOKUP(M214,#REF!,3),"")</f>
        <v/>
      </c>
      <c r="J214" s="9" t="str">
        <f>IFERROR(VLOOKUP(N214,#REF!,3),"")</f>
        <v/>
      </c>
      <c r="K214" s="9" t="str">
        <f>IFERROR(VLOOKUP(O214,#REF!,3),"")</f>
        <v/>
      </c>
      <c r="L214" s="9"/>
      <c r="M214" s="12"/>
      <c r="N214" s="12"/>
      <c r="O214" s="12"/>
      <c r="R214" s="1" t="s">
        <v>443</v>
      </c>
    </row>
    <row r="215" spans="1:18" ht="38.25" customHeight="1" x14ac:dyDescent="0.3">
      <c r="A215" s="44">
        <v>147</v>
      </c>
      <c r="B215" s="32" t="s">
        <v>135</v>
      </c>
      <c r="C215" s="8" t="s">
        <v>130</v>
      </c>
      <c r="D215" s="7" t="s">
        <v>412</v>
      </c>
      <c r="E215" s="53"/>
      <c r="F215" s="49"/>
      <c r="G215" s="42"/>
      <c r="H215" s="9">
        <v>0</v>
      </c>
      <c r="I215" s="9" t="str">
        <f>IFERROR(VLOOKUP(M215,#REF!,3),"")</f>
        <v/>
      </c>
      <c r="J215" s="9" t="str">
        <f>IFERROR(VLOOKUP(N215,#REF!,3),"")</f>
        <v/>
      </c>
      <c r="K215" s="9" t="str">
        <f>IFERROR(VLOOKUP(O215,#REF!,3),"")</f>
        <v/>
      </c>
      <c r="L215" s="9"/>
      <c r="M215" s="16"/>
      <c r="N215" s="12"/>
      <c r="O215" s="12"/>
      <c r="R215" s="1" t="s">
        <v>444</v>
      </c>
    </row>
    <row r="216" spans="1:18" ht="72" customHeight="1" x14ac:dyDescent="0.3">
      <c r="A216" s="44">
        <v>148</v>
      </c>
      <c r="B216" s="32" t="s">
        <v>135</v>
      </c>
      <c r="C216" s="8" t="s">
        <v>49</v>
      </c>
      <c r="D216" s="7" t="s">
        <v>413</v>
      </c>
      <c r="E216" s="53"/>
      <c r="F216" s="49"/>
      <c r="G216" s="42"/>
      <c r="H216" s="9">
        <v>0</v>
      </c>
      <c r="I216" s="9" t="str">
        <f>IFERROR(VLOOKUP(M216,#REF!,3),"")</f>
        <v/>
      </c>
      <c r="J216" s="9" t="str">
        <f>IFERROR(VLOOKUP(N216,#REF!,3),"")</f>
        <v/>
      </c>
      <c r="K216" s="9" t="str">
        <f>IFERROR(VLOOKUP(O216,#REF!,3),"")</f>
        <v/>
      </c>
      <c r="L216" s="9"/>
      <c r="M216" s="16"/>
      <c r="N216" s="12"/>
      <c r="O216" s="12"/>
      <c r="R216" s="1" t="s">
        <v>444</v>
      </c>
    </row>
    <row r="217" spans="1:18" ht="50.1" customHeight="1" x14ac:dyDescent="0.3">
      <c r="A217" s="44">
        <v>149</v>
      </c>
      <c r="B217" s="32" t="s">
        <v>135</v>
      </c>
      <c r="C217" s="8" t="s">
        <v>48</v>
      </c>
      <c r="D217" s="7" t="s">
        <v>414</v>
      </c>
      <c r="E217" s="53"/>
      <c r="F217" s="49"/>
      <c r="G217" s="42"/>
      <c r="H217" s="9">
        <v>0</v>
      </c>
      <c r="I217" s="9" t="str">
        <f>IFERROR(VLOOKUP(M217,#REF!,3),"")</f>
        <v/>
      </c>
      <c r="J217" s="9" t="str">
        <f>IFERROR(VLOOKUP(N217,#REF!,3),"")</f>
        <v/>
      </c>
      <c r="K217" s="9" t="str">
        <f>IFERROR(VLOOKUP(O217,#REF!,3),"")</f>
        <v/>
      </c>
      <c r="L217" s="9"/>
      <c r="M217" s="16"/>
      <c r="N217" s="12"/>
      <c r="O217" s="12"/>
      <c r="R217" s="1" t="s">
        <v>444</v>
      </c>
    </row>
    <row r="218" spans="1:18" ht="57" customHeight="1" x14ac:dyDescent="0.3">
      <c r="A218" s="44">
        <v>150</v>
      </c>
      <c r="B218" s="32" t="s">
        <v>135</v>
      </c>
      <c r="C218" s="8" t="s">
        <v>46</v>
      </c>
      <c r="D218" s="7" t="s">
        <v>415</v>
      </c>
      <c r="E218" s="53"/>
      <c r="F218" s="49"/>
      <c r="G218" s="42"/>
      <c r="H218" s="9">
        <v>0</v>
      </c>
      <c r="I218" s="9" t="str">
        <f>IFERROR(VLOOKUP(M218,#REF!,3),"")</f>
        <v/>
      </c>
      <c r="J218" s="9" t="str">
        <f>IFERROR(VLOOKUP(N218,#REF!,3),"")</f>
        <v/>
      </c>
      <c r="K218" s="9" t="str">
        <f>IFERROR(VLOOKUP(O218,#REF!,3),"")</f>
        <v/>
      </c>
      <c r="L218" s="9"/>
      <c r="M218" s="16"/>
      <c r="N218" s="12"/>
      <c r="O218" s="12"/>
      <c r="R218" s="1" t="s">
        <v>444</v>
      </c>
    </row>
    <row r="219" spans="1:18" ht="50.1" customHeight="1" x14ac:dyDescent="0.3">
      <c r="A219" s="44">
        <v>151</v>
      </c>
      <c r="B219" s="32" t="s">
        <v>135</v>
      </c>
      <c r="C219" s="8" t="s">
        <v>45</v>
      </c>
      <c r="D219" s="7" t="s">
        <v>416</v>
      </c>
      <c r="E219" s="53"/>
      <c r="F219" s="49"/>
      <c r="G219" s="42"/>
      <c r="H219" s="9">
        <v>0</v>
      </c>
      <c r="I219" s="9" t="str">
        <f>IFERROR(VLOOKUP(M219,#REF!,3),"")</f>
        <v/>
      </c>
      <c r="J219" s="9" t="str">
        <f>IFERROR(VLOOKUP(N219,#REF!,3),"")</f>
        <v/>
      </c>
      <c r="K219" s="9" t="str">
        <f>IFERROR(VLOOKUP(O219,#REF!,3),"")</f>
        <v/>
      </c>
      <c r="L219" s="9"/>
      <c r="M219" s="16"/>
      <c r="N219" s="12"/>
      <c r="O219" s="12"/>
      <c r="R219" s="1" t="s">
        <v>444</v>
      </c>
    </row>
    <row r="220" spans="1:18" ht="58.5" customHeight="1" x14ac:dyDescent="0.3">
      <c r="A220" s="44">
        <v>152</v>
      </c>
      <c r="B220" s="32" t="s">
        <v>135</v>
      </c>
      <c r="C220" s="8" t="s">
        <v>44</v>
      </c>
      <c r="D220" s="7" t="s">
        <v>417</v>
      </c>
      <c r="E220" s="53"/>
      <c r="F220" s="49"/>
      <c r="G220" s="42"/>
      <c r="H220" s="9">
        <v>0</v>
      </c>
      <c r="I220" s="9" t="str">
        <f>IFERROR(VLOOKUP(M220,#REF!,3),"")</f>
        <v/>
      </c>
      <c r="J220" s="9" t="str">
        <f>IFERROR(VLOOKUP(N220,#REF!,3),"")</f>
        <v/>
      </c>
      <c r="K220" s="9" t="str">
        <f>IFERROR(VLOOKUP(O220,#REF!,3),"")</f>
        <v/>
      </c>
      <c r="L220" s="9"/>
      <c r="M220" s="16"/>
      <c r="N220" s="12"/>
      <c r="O220" s="12"/>
      <c r="R220" s="1" t="s">
        <v>444</v>
      </c>
    </row>
    <row r="221" spans="1:18" ht="59.25" customHeight="1" x14ac:dyDescent="0.3">
      <c r="A221" s="44">
        <v>153</v>
      </c>
      <c r="B221" s="32" t="s">
        <v>135</v>
      </c>
      <c r="C221" s="8" t="s">
        <v>43</v>
      </c>
      <c r="D221" s="7" t="s">
        <v>418</v>
      </c>
      <c r="E221" s="53"/>
      <c r="F221" s="49"/>
      <c r="G221" s="42"/>
      <c r="H221" s="9">
        <v>0</v>
      </c>
      <c r="I221" s="9" t="str">
        <f>IFERROR(VLOOKUP(M221,#REF!,3),"")</f>
        <v/>
      </c>
      <c r="J221" s="9" t="str">
        <f>IFERROR(VLOOKUP(N221,#REF!,3),"")</f>
        <v/>
      </c>
      <c r="K221" s="9" t="str">
        <f>IFERROR(VLOOKUP(O221,#REF!,3),"")</f>
        <v/>
      </c>
      <c r="L221" s="9"/>
      <c r="M221" s="16"/>
      <c r="N221" s="12"/>
      <c r="O221" s="12"/>
      <c r="R221" s="1" t="s">
        <v>444</v>
      </c>
    </row>
    <row r="222" spans="1:18" ht="40.5" customHeight="1" thickBot="1" x14ac:dyDescent="0.35">
      <c r="A222" s="45">
        <v>154</v>
      </c>
      <c r="B222" s="46" t="s">
        <v>153</v>
      </c>
      <c r="C222" s="47" t="s">
        <v>42</v>
      </c>
      <c r="D222" s="48" t="s">
        <v>419</v>
      </c>
      <c r="E222" s="54"/>
      <c r="F222" s="51"/>
      <c r="G222" s="42"/>
      <c r="H222" s="9">
        <v>0</v>
      </c>
      <c r="I222" s="9" t="str">
        <f>IFERROR(VLOOKUP(M222,#REF!,3),"")</f>
        <v/>
      </c>
      <c r="J222" s="9" t="str">
        <f>IFERROR(VLOOKUP(N222,#REF!,3),"")</f>
        <v/>
      </c>
      <c r="K222" s="9" t="str">
        <f>IFERROR(VLOOKUP(O222,#REF!,3),"")</f>
        <v/>
      </c>
      <c r="L222" s="9"/>
      <c r="M222" s="16"/>
      <c r="N222" s="12"/>
      <c r="O222" s="12"/>
      <c r="R222" s="1" t="s">
        <v>444</v>
      </c>
    </row>
    <row r="224" spans="1:18" ht="36" customHeight="1" x14ac:dyDescent="0.3">
      <c r="B224" s="93"/>
      <c r="C224" s="93"/>
      <c r="D224" s="93"/>
      <c r="E224" s="93"/>
      <c r="F224" s="93"/>
    </row>
    <row r="225" spans="2:6" x14ac:dyDescent="0.3">
      <c r="B225" s="24"/>
      <c r="C225" s="23"/>
      <c r="D225" s="24"/>
      <c r="E225" s="24"/>
    </row>
    <row r="226" spans="2:6" x14ac:dyDescent="0.3">
      <c r="B226" s="25"/>
      <c r="C226" s="23"/>
      <c r="D226" s="24"/>
      <c r="E226" s="24"/>
    </row>
    <row r="227" spans="2:6" ht="33" customHeight="1" x14ac:dyDescent="0.3">
      <c r="B227" s="67"/>
      <c r="C227" s="67"/>
      <c r="D227" s="67"/>
      <c r="E227" s="67"/>
      <c r="F227" s="67"/>
    </row>
    <row r="228" spans="2:6" ht="14.4" thickBot="1" x14ac:dyDescent="0.35">
      <c r="B228" s="27"/>
      <c r="C228" s="26"/>
      <c r="D228" s="24"/>
      <c r="E228" s="24"/>
    </row>
    <row r="229" spans="2:6" ht="105" customHeight="1" thickBot="1" x14ac:dyDescent="0.35">
      <c r="B229" s="68" t="s">
        <v>432</v>
      </c>
      <c r="C229" s="69"/>
      <c r="D229" s="70"/>
      <c r="E229" s="28" t="s">
        <v>433</v>
      </c>
      <c r="F229" s="29" t="s">
        <v>434</v>
      </c>
    </row>
    <row r="230" spans="2:6" ht="105" customHeight="1" thickBot="1" x14ac:dyDescent="0.35">
      <c r="B230" s="68" t="s">
        <v>435</v>
      </c>
      <c r="C230" s="69"/>
      <c r="D230" s="70"/>
      <c r="E230" s="28" t="s">
        <v>433</v>
      </c>
      <c r="F230" s="29" t="s">
        <v>434</v>
      </c>
    </row>
    <row r="231" spans="2:6" x14ac:dyDescent="0.3">
      <c r="B231" s="24"/>
      <c r="C231" s="26"/>
      <c r="D231" s="24"/>
      <c r="E231" s="24"/>
    </row>
    <row r="232" spans="2:6" ht="165.75" customHeight="1" x14ac:dyDescent="0.3">
      <c r="B232" s="71" t="s">
        <v>436</v>
      </c>
      <c r="C232" s="71"/>
      <c r="D232" s="71"/>
      <c r="E232" s="71"/>
    </row>
  </sheetData>
  <autoFilter ref="A9:R222">
    <filterColumn colId="17">
      <customFilters>
        <customFilter operator="notEqual" val=" "/>
      </customFilters>
    </filterColumn>
  </autoFilter>
  <dataConsolidate/>
  <mergeCells count="10">
    <mergeCell ref="B227:F227"/>
    <mergeCell ref="B229:D229"/>
    <mergeCell ref="B230:D230"/>
    <mergeCell ref="B232:E232"/>
    <mergeCell ref="A1:F1"/>
    <mergeCell ref="A2:D5"/>
    <mergeCell ref="A6:D6"/>
    <mergeCell ref="A7:D7"/>
    <mergeCell ref="A8:D8"/>
    <mergeCell ref="B224:F224"/>
  </mergeCells>
  <pageMargins left="0.25" right="0.25" top="0.51299019607843133" bottom="0.45220588235294118" header="0.3" footer="0.3"/>
  <pageSetup paperSize="9" scale="91" fitToHeight="0" orientation="landscape" r:id="rId1"/>
  <headerFooter>
    <oddFooter>&amp;L&amp;9v2019_Questionnaire des normes minimales&amp;CPage &amp;P&amp;R&amp;9 28/05/2019</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Sheet1!$A$1:$A$3</xm:f>
          </x14:formula1>
          <xm:sqref>E9:E222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R232"/>
  <sheetViews>
    <sheetView topLeftCell="A217" zoomScale="70" zoomScaleNormal="70" zoomScalePageLayoutView="85" workbookViewId="0">
      <selection activeCell="E223" sqref="E223"/>
    </sheetView>
  </sheetViews>
  <sheetFormatPr defaultColWidth="65.109375" defaultRowHeight="13.8" x14ac:dyDescent="0.3"/>
  <cols>
    <col min="1" max="1" width="8" style="30" bestFit="1" customWidth="1"/>
    <col min="2" max="2" width="7.44140625" style="2" customWidth="1"/>
    <col min="3" max="3" width="7.88671875" style="1" customWidth="1"/>
    <col min="4" max="4" width="65.5546875" style="1" customWidth="1"/>
    <col min="5" max="5" width="31.109375" style="1" customWidth="1"/>
    <col min="6" max="6" width="36.33203125" style="1" customWidth="1"/>
    <col min="7" max="7" width="7.33203125" style="1" hidden="1" customWidth="1"/>
    <col min="8" max="8" width="4.33203125" style="1" hidden="1" customWidth="1"/>
    <col min="9" max="10" width="4.88671875" style="1" hidden="1" customWidth="1"/>
    <col min="11" max="12" width="4.33203125" style="1" hidden="1" customWidth="1"/>
    <col min="13" max="13" width="32.5546875" style="13" hidden="1" customWidth="1"/>
    <col min="14" max="14" width="14.109375" style="14" hidden="1" customWidth="1"/>
    <col min="15" max="15" width="15.33203125" style="14" hidden="1" customWidth="1"/>
    <col min="16" max="16" width="0" style="1" hidden="1" customWidth="1"/>
    <col min="17" max="17" width="12.88671875" style="1" customWidth="1"/>
    <col min="18" max="18" width="15.109375" style="1" hidden="1" customWidth="1"/>
    <col min="19" max="16384" width="65.109375" style="1"/>
  </cols>
  <sheetData>
    <row r="1" spans="1:18" ht="48" customHeight="1" thickBot="1" x14ac:dyDescent="0.35">
      <c r="A1" s="72" t="s">
        <v>438</v>
      </c>
      <c r="B1" s="73"/>
      <c r="C1" s="73"/>
      <c r="D1" s="73"/>
      <c r="E1" s="73"/>
      <c r="F1" s="74"/>
    </row>
    <row r="2" spans="1:18" ht="15.75" customHeight="1" x14ac:dyDescent="0.3">
      <c r="A2" s="75" t="s">
        <v>423</v>
      </c>
      <c r="B2" s="76"/>
      <c r="C2" s="76"/>
      <c r="D2" s="77"/>
      <c r="E2" s="62" t="s">
        <v>424</v>
      </c>
      <c r="F2" s="19"/>
    </row>
    <row r="3" spans="1:18" ht="15.6" x14ac:dyDescent="0.3">
      <c r="A3" s="78"/>
      <c r="B3" s="79"/>
      <c r="C3" s="79"/>
      <c r="D3" s="80"/>
      <c r="E3" s="64" t="s">
        <v>425</v>
      </c>
      <c r="F3" s="20"/>
    </row>
    <row r="4" spans="1:18" ht="15.6" x14ac:dyDescent="0.3">
      <c r="A4" s="78"/>
      <c r="B4" s="79"/>
      <c r="C4" s="79"/>
      <c r="D4" s="80"/>
      <c r="E4" s="64"/>
      <c r="F4" s="20"/>
    </row>
    <row r="5" spans="1:18" ht="16.2" thickBot="1" x14ac:dyDescent="0.35">
      <c r="A5" s="81"/>
      <c r="B5" s="82"/>
      <c r="C5" s="82"/>
      <c r="D5" s="83"/>
      <c r="E5" s="66" t="s">
        <v>426</v>
      </c>
      <c r="F5" s="21"/>
    </row>
    <row r="6" spans="1:18" ht="34.5" customHeight="1" x14ac:dyDescent="0.3">
      <c r="A6" s="84" t="s">
        <v>427</v>
      </c>
      <c r="B6" s="85"/>
      <c r="C6" s="85"/>
      <c r="D6" s="86"/>
      <c r="E6" s="61"/>
      <c r="F6" s="19"/>
    </row>
    <row r="7" spans="1:18" ht="36.75" customHeight="1" x14ac:dyDescent="0.3">
      <c r="A7" s="87" t="s">
        <v>428</v>
      </c>
      <c r="B7" s="88"/>
      <c r="C7" s="88"/>
      <c r="D7" s="89"/>
      <c r="E7" s="63"/>
      <c r="F7" s="20"/>
    </row>
    <row r="8" spans="1:18" ht="40.5" customHeight="1" thickBot="1" x14ac:dyDescent="0.35">
      <c r="A8" s="90" t="s">
        <v>429</v>
      </c>
      <c r="B8" s="91"/>
      <c r="C8" s="91"/>
      <c r="D8" s="92"/>
      <c r="E8" s="65"/>
      <c r="F8" s="21"/>
      <c r="R8" s="1" t="s">
        <v>441</v>
      </c>
    </row>
    <row r="9" spans="1:18" s="4" customFormat="1" ht="24" customHeight="1" x14ac:dyDescent="0.3">
      <c r="A9" s="57" t="s">
        <v>420</v>
      </c>
      <c r="B9" s="58" t="s">
        <v>129</v>
      </c>
      <c r="C9" s="59" t="s">
        <v>165</v>
      </c>
      <c r="D9" s="59" t="s">
        <v>208</v>
      </c>
      <c r="E9" s="59" t="s">
        <v>421</v>
      </c>
      <c r="F9" s="60" t="s">
        <v>422</v>
      </c>
      <c r="G9" s="40" t="s">
        <v>170</v>
      </c>
      <c r="H9" s="17" t="s">
        <v>188</v>
      </c>
      <c r="I9" s="17"/>
      <c r="J9" s="17"/>
      <c r="K9" s="17"/>
      <c r="L9" s="17"/>
      <c r="M9" s="6" t="s">
        <v>185</v>
      </c>
      <c r="N9" s="6" t="s">
        <v>186</v>
      </c>
      <c r="O9" s="6" t="s">
        <v>187</v>
      </c>
    </row>
    <row r="10" spans="1:18" s="5" customFormat="1" ht="30" customHeight="1" x14ac:dyDescent="0.3">
      <c r="A10" s="43" t="s">
        <v>189</v>
      </c>
      <c r="B10" s="12"/>
      <c r="C10" s="11"/>
      <c r="D10" s="34" t="s">
        <v>209</v>
      </c>
      <c r="E10" s="31"/>
      <c r="F10" s="55"/>
      <c r="G10" s="41"/>
      <c r="H10" s="11">
        <v>0</v>
      </c>
      <c r="I10" s="9" t="str">
        <f>IFERROR(VLOOKUP(M10,#REF!,2),"")</f>
        <v/>
      </c>
      <c r="J10" s="9" t="str">
        <f>IFERROR(VLOOKUP(N10,#REF!,2),"")</f>
        <v/>
      </c>
      <c r="K10" s="9" t="str">
        <f>IFERROR(VLOOKUP(O10,#REF!,2),"")</f>
        <v/>
      </c>
      <c r="L10" s="11"/>
      <c r="M10" s="15"/>
      <c r="O10" s="12"/>
      <c r="R10" s="1" t="s">
        <v>443</v>
      </c>
    </row>
    <row r="11" spans="1:18" ht="30" customHeight="1" x14ac:dyDescent="0.3">
      <c r="A11" s="44"/>
      <c r="B11" s="12"/>
      <c r="C11" s="9"/>
      <c r="D11" s="35" t="s">
        <v>210</v>
      </c>
      <c r="E11" s="52"/>
      <c r="F11" s="56"/>
      <c r="G11" s="42"/>
      <c r="H11" s="9">
        <v>0</v>
      </c>
      <c r="I11" s="9" t="str">
        <f>IFERROR(VLOOKUP(M11,#REF!,3),"")</f>
        <v/>
      </c>
      <c r="J11" s="9" t="str">
        <f>IFERROR(VLOOKUP(N11,#REF!,3),"")</f>
        <v/>
      </c>
      <c r="K11" s="9" t="str">
        <f>IFERROR(VLOOKUP(O11,#REF!,3),"")</f>
        <v/>
      </c>
      <c r="L11" s="9"/>
      <c r="M11" s="15"/>
      <c r="N11" s="12"/>
      <c r="O11" s="12"/>
      <c r="R11" s="1" t="s">
        <v>443</v>
      </c>
    </row>
    <row r="12" spans="1:18" ht="39" hidden="1" customHeight="1" x14ac:dyDescent="0.3">
      <c r="A12" s="44">
        <v>1</v>
      </c>
      <c r="B12" s="32" t="s">
        <v>131</v>
      </c>
      <c r="C12" s="22" t="s">
        <v>178</v>
      </c>
      <c r="D12" s="36" t="s">
        <v>211</v>
      </c>
      <c r="E12" s="53"/>
      <c r="F12" s="49"/>
      <c r="G12" s="42"/>
      <c r="H12" s="9">
        <v>0</v>
      </c>
      <c r="I12" s="9" t="str">
        <f>IFERROR(VLOOKUP(M12,#REF!,3),"")</f>
        <v/>
      </c>
      <c r="J12" s="9" t="str">
        <f>IFERROR(VLOOKUP(N12,#REF!,3),"")</f>
        <v/>
      </c>
      <c r="K12" s="9" t="str">
        <f>IFERROR(VLOOKUP(O12,#REF!,3),"")</f>
        <v/>
      </c>
      <c r="L12" s="9"/>
      <c r="M12" s="15"/>
      <c r="N12" s="12"/>
      <c r="O12" s="12"/>
    </row>
    <row r="13" spans="1:18" ht="40.5" customHeight="1" x14ac:dyDescent="0.3">
      <c r="A13" s="44">
        <v>2</v>
      </c>
      <c r="B13" s="32" t="s">
        <v>131</v>
      </c>
      <c r="C13" s="8" t="s">
        <v>128</v>
      </c>
      <c r="D13" s="7" t="s">
        <v>212</v>
      </c>
      <c r="E13" s="53"/>
      <c r="F13" s="49"/>
      <c r="G13" s="42"/>
      <c r="H13" s="9">
        <v>0</v>
      </c>
      <c r="I13" s="9" t="str">
        <f>IFERROR(VLOOKUP(M13,#REF!,3),"")</f>
        <v/>
      </c>
      <c r="J13" s="9" t="str">
        <f>IFERROR(VLOOKUP(N13,#REF!,3),"")</f>
        <v/>
      </c>
      <c r="K13" s="9" t="str">
        <f>IFERROR(VLOOKUP(O13,#REF!,3),"")</f>
        <v/>
      </c>
      <c r="L13" s="9"/>
      <c r="M13" s="15"/>
      <c r="N13" s="12"/>
      <c r="O13" s="12"/>
      <c r="R13" s="1" t="s">
        <v>444</v>
      </c>
    </row>
    <row r="14" spans="1:18" s="5" customFormat="1" ht="30" customHeight="1" x14ac:dyDescent="0.3">
      <c r="A14" s="43" t="s">
        <v>190</v>
      </c>
      <c r="B14" s="12"/>
      <c r="C14" s="11"/>
      <c r="D14" s="34" t="s">
        <v>213</v>
      </c>
      <c r="E14" s="31"/>
      <c r="F14" s="55"/>
      <c r="G14" s="41"/>
      <c r="H14" s="11">
        <v>0</v>
      </c>
      <c r="I14" s="9" t="str">
        <f>IFERROR(VLOOKUP(M14,#REF!,3),"")</f>
        <v/>
      </c>
      <c r="J14" s="9" t="str">
        <f>IFERROR(VLOOKUP(N14,#REF!,3),"")</f>
        <v/>
      </c>
      <c r="K14" s="9" t="str">
        <f>IFERROR(VLOOKUP(O14,#REF!,3),"")</f>
        <v/>
      </c>
      <c r="L14" s="11"/>
      <c r="M14" s="15"/>
      <c r="N14" s="15"/>
      <c r="O14" s="15"/>
      <c r="R14" s="1" t="s">
        <v>443</v>
      </c>
    </row>
    <row r="15" spans="1:18" ht="41.4" x14ac:dyDescent="0.3">
      <c r="A15" s="44"/>
      <c r="B15" s="12"/>
      <c r="C15" s="9"/>
      <c r="D15" s="35" t="s">
        <v>214</v>
      </c>
      <c r="E15" s="52"/>
      <c r="F15" s="56"/>
      <c r="G15" s="42"/>
      <c r="H15" s="9">
        <v>0</v>
      </c>
      <c r="I15" s="9" t="str">
        <f>IFERROR(VLOOKUP(M15,#REF!,3),"")</f>
        <v/>
      </c>
      <c r="J15" s="9" t="str">
        <f>IFERROR(VLOOKUP(N15,#REF!,3),"")</f>
        <v/>
      </c>
      <c r="K15" s="9" t="str">
        <f>IFERROR(VLOOKUP(O15,#REF!,3),"")</f>
        <v/>
      </c>
      <c r="L15" s="9"/>
      <c r="M15" s="15"/>
      <c r="N15" s="12"/>
      <c r="O15" s="12"/>
      <c r="R15" s="1" t="s">
        <v>443</v>
      </c>
    </row>
    <row r="16" spans="1:18" ht="45.75" customHeight="1" x14ac:dyDescent="0.3">
      <c r="A16" s="44">
        <v>3</v>
      </c>
      <c r="B16" s="32" t="s">
        <v>132</v>
      </c>
      <c r="C16" s="8" t="s">
        <v>127</v>
      </c>
      <c r="D16" s="7" t="s">
        <v>215</v>
      </c>
      <c r="E16" s="53"/>
      <c r="F16" s="49"/>
      <c r="G16" s="42"/>
      <c r="H16" s="9">
        <v>0</v>
      </c>
      <c r="I16" s="9" t="str">
        <f>IFERROR(VLOOKUP(M16,#REF!,3),"")</f>
        <v/>
      </c>
      <c r="J16" s="9" t="str">
        <f>IFERROR(VLOOKUP(N16,#REF!,3),"")</f>
        <v/>
      </c>
      <c r="K16" s="9" t="str">
        <f>IFERROR(VLOOKUP(O16,#REF!,3),"")</f>
        <v/>
      </c>
      <c r="L16" s="9"/>
      <c r="M16" s="15"/>
      <c r="N16" s="12"/>
      <c r="O16" s="12"/>
      <c r="R16" s="1" t="s">
        <v>444</v>
      </c>
    </row>
    <row r="17" spans="1:18" ht="30" customHeight="1" x14ac:dyDescent="0.3">
      <c r="A17" s="44"/>
      <c r="B17" s="12"/>
      <c r="C17" s="9"/>
      <c r="D17" s="35" t="s">
        <v>216</v>
      </c>
      <c r="E17" s="52"/>
      <c r="F17" s="56"/>
      <c r="G17" s="42"/>
      <c r="H17" s="9">
        <v>0</v>
      </c>
      <c r="I17" s="9" t="str">
        <f>IFERROR(VLOOKUP(M17,#REF!,3),"")</f>
        <v/>
      </c>
      <c r="J17" s="9" t="str">
        <f>IFERROR(VLOOKUP(N17,#REF!,3),"")</f>
        <v/>
      </c>
      <c r="K17" s="9" t="str">
        <f>IFERROR(VLOOKUP(O17,#REF!,3),"")</f>
        <v/>
      </c>
      <c r="L17" s="9"/>
      <c r="M17" s="12"/>
      <c r="N17" s="12"/>
      <c r="O17" s="12"/>
      <c r="R17" s="1" t="s">
        <v>443</v>
      </c>
    </row>
    <row r="18" spans="1:18" ht="50.1" customHeight="1" x14ac:dyDescent="0.3">
      <c r="A18" s="44">
        <v>4</v>
      </c>
      <c r="B18" s="32" t="s">
        <v>133</v>
      </c>
      <c r="C18" s="8" t="s">
        <v>126</v>
      </c>
      <c r="D18" s="7" t="s">
        <v>217</v>
      </c>
      <c r="E18" s="53"/>
      <c r="F18" s="49"/>
      <c r="G18" s="42"/>
      <c r="H18" s="9">
        <v>0</v>
      </c>
      <c r="I18" s="9" t="str">
        <f>IFERROR(VLOOKUP(M18,#REF!,3),"")</f>
        <v/>
      </c>
      <c r="J18" s="9" t="str">
        <f>IFERROR(VLOOKUP(N18,#REF!,3),"")</f>
        <v/>
      </c>
      <c r="K18" s="9" t="str">
        <f>IFERROR(VLOOKUP(O18,#REF!,3),"")</f>
        <v/>
      </c>
      <c r="L18" s="9"/>
      <c r="M18" s="16"/>
      <c r="N18" s="12"/>
      <c r="O18" s="12"/>
      <c r="R18" s="1" t="s">
        <v>444</v>
      </c>
    </row>
    <row r="19" spans="1:18" ht="50.1" hidden="1" customHeight="1" x14ac:dyDescent="0.3">
      <c r="A19" s="44">
        <v>5</v>
      </c>
      <c r="B19" s="32" t="s">
        <v>133</v>
      </c>
      <c r="C19" s="8" t="s">
        <v>125</v>
      </c>
      <c r="D19" s="7" t="s">
        <v>218</v>
      </c>
      <c r="E19" s="53"/>
      <c r="F19" s="49"/>
      <c r="G19" s="42"/>
      <c r="H19" s="9">
        <v>0</v>
      </c>
      <c r="I19" s="9" t="str">
        <f>IFERROR(VLOOKUP(M19,#REF!,3),"")</f>
        <v/>
      </c>
      <c r="J19" s="9" t="str">
        <f>IFERROR(VLOOKUP(N19,#REF!,3),"")</f>
        <v/>
      </c>
      <c r="K19" s="9" t="str">
        <f>IFERROR(VLOOKUP(O19,#REF!,3),"")</f>
        <v/>
      </c>
      <c r="L19" s="9"/>
      <c r="M19" s="16"/>
      <c r="N19" s="12"/>
      <c r="O19" s="12"/>
    </row>
    <row r="20" spans="1:18" ht="54.75" customHeight="1" x14ac:dyDescent="0.3">
      <c r="A20" s="44">
        <v>6</v>
      </c>
      <c r="B20" s="32" t="s">
        <v>133</v>
      </c>
      <c r="C20" s="8" t="s">
        <v>124</v>
      </c>
      <c r="D20" s="7" t="s">
        <v>219</v>
      </c>
      <c r="E20" s="53"/>
      <c r="F20" s="49"/>
      <c r="G20" s="42"/>
      <c r="H20" s="9">
        <v>0</v>
      </c>
      <c r="I20" s="9" t="str">
        <f>IFERROR(VLOOKUP(M20,#REF!,3),"")</f>
        <v/>
      </c>
      <c r="J20" s="9" t="str">
        <f>IFERROR(VLOOKUP(N20,#REF!,3),"")</f>
        <v/>
      </c>
      <c r="K20" s="9" t="str">
        <f>IFERROR(VLOOKUP(O20,#REF!,3),"")</f>
        <v/>
      </c>
      <c r="L20" s="9"/>
      <c r="M20" s="16"/>
      <c r="N20" s="12"/>
      <c r="O20" s="12"/>
      <c r="R20" s="1" t="s">
        <v>444</v>
      </c>
    </row>
    <row r="21" spans="1:18" s="5" customFormat="1" ht="30" customHeight="1" x14ac:dyDescent="0.3">
      <c r="A21" s="43" t="s">
        <v>191</v>
      </c>
      <c r="B21" s="12"/>
      <c r="C21" s="11"/>
      <c r="D21" s="34" t="s">
        <v>220</v>
      </c>
      <c r="E21" s="31"/>
      <c r="F21" s="55"/>
      <c r="G21" s="41"/>
      <c r="H21" s="11">
        <v>0</v>
      </c>
      <c r="I21" s="9" t="str">
        <f>IFERROR(VLOOKUP(M21,#REF!,3),"")</f>
        <v/>
      </c>
      <c r="J21" s="9" t="str">
        <f>IFERROR(VLOOKUP(N21,#REF!,3),"")</f>
        <v/>
      </c>
      <c r="K21" s="9" t="str">
        <f>IFERROR(VLOOKUP(O21,#REF!,3),"")</f>
        <v/>
      </c>
      <c r="L21" s="11"/>
      <c r="M21" s="15"/>
      <c r="N21" s="15"/>
      <c r="O21" s="15"/>
      <c r="R21" s="1" t="s">
        <v>443</v>
      </c>
    </row>
    <row r="22" spans="1:18" ht="30" customHeight="1" x14ac:dyDescent="0.3">
      <c r="A22" s="44"/>
      <c r="B22" s="12"/>
      <c r="C22" s="9"/>
      <c r="D22" s="35" t="s">
        <v>221</v>
      </c>
      <c r="E22" s="52"/>
      <c r="F22" s="56"/>
      <c r="G22" s="42"/>
      <c r="H22" s="9">
        <v>0</v>
      </c>
      <c r="I22" s="9" t="str">
        <f>IFERROR(VLOOKUP(M22,#REF!,3),"")</f>
        <v/>
      </c>
      <c r="J22" s="9" t="str">
        <f>IFERROR(VLOOKUP(N22,#REF!,3),"")</f>
        <v/>
      </c>
      <c r="K22" s="9" t="str">
        <f>IFERROR(VLOOKUP(O22,#REF!,3),"")</f>
        <v/>
      </c>
      <c r="L22" s="9"/>
      <c r="M22" s="12"/>
      <c r="N22" s="12"/>
      <c r="O22" s="12"/>
      <c r="R22" s="1" t="s">
        <v>443</v>
      </c>
    </row>
    <row r="23" spans="1:18" ht="50.1" customHeight="1" x14ac:dyDescent="0.3">
      <c r="A23" s="44">
        <v>7</v>
      </c>
      <c r="B23" s="12"/>
      <c r="C23" s="8" t="s">
        <v>123</v>
      </c>
      <c r="D23" s="37" t="s">
        <v>222</v>
      </c>
      <c r="E23" s="53"/>
      <c r="F23" s="50"/>
      <c r="G23" s="42"/>
      <c r="H23" s="9"/>
      <c r="I23" s="9" t="str">
        <f>IFERROR(VLOOKUP(M23,#REF!,3),"")</f>
        <v/>
      </c>
      <c r="J23" s="9" t="str">
        <f>IFERROR(VLOOKUP(N23,#REF!,3),"")</f>
        <v/>
      </c>
      <c r="K23" s="9" t="str">
        <f>IFERROR(VLOOKUP(O23,#REF!,3),"")</f>
        <v/>
      </c>
      <c r="L23" s="9"/>
      <c r="M23" s="12"/>
      <c r="N23" s="12"/>
      <c r="O23" s="12"/>
      <c r="R23" s="1" t="s">
        <v>444</v>
      </c>
    </row>
    <row r="24" spans="1:18" ht="50.1" customHeight="1" x14ac:dyDescent="0.3">
      <c r="A24" s="44">
        <v>8</v>
      </c>
      <c r="B24" s="32" t="s">
        <v>132</v>
      </c>
      <c r="C24" s="8" t="s">
        <v>123</v>
      </c>
      <c r="D24" s="7" t="s">
        <v>223</v>
      </c>
      <c r="E24" s="53"/>
      <c r="F24" s="49"/>
      <c r="G24" s="42"/>
      <c r="H24" s="9">
        <v>0</v>
      </c>
      <c r="I24" s="9" t="str">
        <f>IFERROR(VLOOKUP(M24,#REF!,3),"")</f>
        <v/>
      </c>
      <c r="J24" s="9" t="str">
        <f>IFERROR(VLOOKUP(N24,#REF!,3),"")</f>
        <v/>
      </c>
      <c r="K24" s="9" t="str">
        <f>IFERROR(VLOOKUP(O24,#REF!,3),"")</f>
        <v/>
      </c>
      <c r="L24" s="9"/>
      <c r="M24" s="16"/>
      <c r="N24" s="12"/>
      <c r="O24" s="12"/>
      <c r="R24" s="1" t="s">
        <v>444</v>
      </c>
    </row>
    <row r="25" spans="1:18" ht="73.5" customHeight="1" x14ac:dyDescent="0.3">
      <c r="A25" s="44">
        <v>9</v>
      </c>
      <c r="B25" s="32" t="s">
        <v>132</v>
      </c>
      <c r="C25" s="8" t="s">
        <v>118</v>
      </c>
      <c r="D25" s="7" t="s">
        <v>224</v>
      </c>
      <c r="E25" s="53"/>
      <c r="F25" s="49"/>
      <c r="G25" s="42"/>
      <c r="H25" s="9">
        <v>0</v>
      </c>
      <c r="I25" s="9" t="str">
        <f>IFERROR(VLOOKUP(M25,#REF!,3),"")</f>
        <v/>
      </c>
      <c r="J25" s="9" t="str">
        <f>IFERROR(VLOOKUP(N25,#REF!,3),"")</f>
        <v/>
      </c>
      <c r="K25" s="9" t="str">
        <f>IFERROR(VLOOKUP(O25,#REF!,3),"")</f>
        <v/>
      </c>
      <c r="L25" s="9"/>
      <c r="M25" s="16"/>
      <c r="N25" s="12"/>
      <c r="O25" s="12"/>
      <c r="R25" s="1" t="s">
        <v>444</v>
      </c>
    </row>
    <row r="26" spans="1:18" ht="76.5" customHeight="1" x14ac:dyDescent="0.3">
      <c r="A26" s="44">
        <v>10</v>
      </c>
      <c r="B26" s="32" t="s">
        <v>132</v>
      </c>
      <c r="C26" s="8" t="s">
        <v>122</v>
      </c>
      <c r="D26" s="7" t="s">
        <v>225</v>
      </c>
      <c r="E26" s="53"/>
      <c r="F26" s="49"/>
      <c r="G26" s="42"/>
      <c r="H26" s="9">
        <v>0</v>
      </c>
      <c r="I26" s="9" t="str">
        <f>IFERROR(VLOOKUP(M26,#REF!,3),"")</f>
        <v/>
      </c>
      <c r="J26" s="9" t="str">
        <f>IFERROR(VLOOKUP(N26,#REF!,3),"")</f>
        <v/>
      </c>
      <c r="K26" s="9" t="str">
        <f>IFERROR(VLOOKUP(O26,#REF!,3),"")</f>
        <v/>
      </c>
      <c r="L26" s="9"/>
      <c r="M26" s="16"/>
      <c r="N26" s="12"/>
      <c r="O26" s="12"/>
      <c r="R26" s="1" t="s">
        <v>444</v>
      </c>
    </row>
    <row r="27" spans="1:18" ht="63.75" hidden="1" customHeight="1" x14ac:dyDescent="0.3">
      <c r="A27" s="44">
        <v>11</v>
      </c>
      <c r="B27" s="32" t="s">
        <v>132</v>
      </c>
      <c r="C27" s="8" t="s">
        <v>121</v>
      </c>
      <c r="D27" s="7" t="s">
        <v>226</v>
      </c>
      <c r="E27" s="53"/>
      <c r="F27" s="49"/>
      <c r="G27" s="42"/>
      <c r="H27" s="9">
        <v>0</v>
      </c>
      <c r="I27" s="9" t="str">
        <f>IFERROR(VLOOKUP(M27,#REF!,3),"")</f>
        <v/>
      </c>
      <c r="J27" s="9" t="str">
        <f>IFERROR(VLOOKUP(N27,#REF!,3),"")</f>
        <v/>
      </c>
      <c r="K27" s="9" t="str">
        <f>IFERROR(VLOOKUP(O27,#REF!,3),"")</f>
        <v/>
      </c>
      <c r="L27" s="9"/>
      <c r="M27" s="16"/>
      <c r="N27" s="12"/>
      <c r="O27" s="12"/>
    </row>
    <row r="28" spans="1:18" ht="50.1" hidden="1" customHeight="1" x14ac:dyDescent="0.3">
      <c r="A28" s="44">
        <v>12</v>
      </c>
      <c r="B28" s="32" t="s">
        <v>132</v>
      </c>
      <c r="C28" s="8" t="s">
        <v>120</v>
      </c>
      <c r="D28" s="7" t="s">
        <v>227</v>
      </c>
      <c r="E28" s="53"/>
      <c r="F28" s="49"/>
      <c r="G28" s="42"/>
      <c r="H28" s="9">
        <v>0</v>
      </c>
      <c r="I28" s="9" t="str">
        <f>IFERROR(VLOOKUP(M28,#REF!,3),"")</f>
        <v/>
      </c>
      <c r="J28" s="9" t="str">
        <f>IFERROR(VLOOKUP(N28,#REF!,3),"")</f>
        <v/>
      </c>
      <c r="K28" s="9" t="str">
        <f>IFERROR(VLOOKUP(O28,#REF!,3),"")</f>
        <v/>
      </c>
      <c r="L28" s="9"/>
      <c r="M28" s="16"/>
      <c r="N28" s="12"/>
      <c r="O28" s="12"/>
    </row>
    <row r="29" spans="1:18" ht="30" hidden="1" customHeight="1" x14ac:dyDescent="0.3">
      <c r="A29" s="44"/>
      <c r="B29" s="12"/>
      <c r="C29" s="9"/>
      <c r="D29" s="35" t="s">
        <v>228</v>
      </c>
      <c r="E29" s="52"/>
      <c r="F29" s="56"/>
      <c r="G29" s="42"/>
      <c r="H29" s="9">
        <v>0</v>
      </c>
      <c r="I29" s="9" t="str">
        <f>IFERROR(VLOOKUP(M29,#REF!,3),"")</f>
        <v/>
      </c>
      <c r="J29" s="9" t="str">
        <f>IFERROR(VLOOKUP(N29,#REF!,3),"")</f>
        <v/>
      </c>
      <c r="K29" s="9" t="str">
        <f>IFERROR(VLOOKUP(O29,#REF!,3),"")</f>
        <v/>
      </c>
      <c r="L29" s="9"/>
      <c r="M29" s="12" t="s">
        <v>179</v>
      </c>
      <c r="N29" s="12"/>
      <c r="O29" s="12"/>
    </row>
    <row r="30" spans="1:18" ht="57.75" hidden="1" customHeight="1" x14ac:dyDescent="0.3">
      <c r="A30" s="44">
        <v>13</v>
      </c>
      <c r="B30" s="32" t="s">
        <v>132</v>
      </c>
      <c r="C30" s="8" t="s">
        <v>119</v>
      </c>
      <c r="D30" s="7" t="s">
        <v>229</v>
      </c>
      <c r="E30" s="53"/>
      <c r="F30" s="49"/>
      <c r="G30" s="42" t="str">
        <f>IF(I30&lt;&gt;"N","","NVT")</f>
        <v/>
      </c>
      <c r="H30" s="9">
        <v>1</v>
      </c>
      <c r="I30" s="9" t="str">
        <f>IFERROR(VLOOKUP(M30,#REF!,3),"")</f>
        <v/>
      </c>
      <c r="J30" s="9" t="str">
        <f>IFERROR(VLOOKUP(N30,#REF!,3),"")</f>
        <v/>
      </c>
      <c r="K30" s="9" t="str">
        <f>IFERROR(VLOOKUP(O30,#REF!,3),"")</f>
        <v/>
      </c>
      <c r="L30" s="9"/>
      <c r="M30" s="16" t="s">
        <v>179</v>
      </c>
      <c r="N30" s="12"/>
      <c r="O30" s="12"/>
    </row>
    <row r="31" spans="1:18" ht="76.5" hidden="1" customHeight="1" x14ac:dyDescent="0.3">
      <c r="A31" s="44">
        <v>14</v>
      </c>
      <c r="B31" s="32" t="s">
        <v>132</v>
      </c>
      <c r="C31" s="8" t="s">
        <v>119</v>
      </c>
      <c r="D31" s="7" t="s">
        <v>230</v>
      </c>
      <c r="E31" s="53"/>
      <c r="F31" s="49"/>
      <c r="G31" s="42" t="str">
        <f>IF(OR(I31="Y",J31="Y"),"NVT","")</f>
        <v/>
      </c>
      <c r="H31" s="9">
        <v>1</v>
      </c>
      <c r="I31" s="9" t="str">
        <f>IFERROR(VLOOKUP(M31,#REF!,3),"")</f>
        <v/>
      </c>
      <c r="J31" s="9" t="str">
        <f>IFERROR(VLOOKUP(N31,#REF!,3),"")</f>
        <v/>
      </c>
      <c r="K31" s="9" t="str">
        <f>IFERROR(VLOOKUP(O31,#REF!,3),"")</f>
        <v/>
      </c>
      <c r="L31" s="9"/>
      <c r="M31" s="16" t="s">
        <v>171</v>
      </c>
      <c r="N31" s="12"/>
      <c r="O31" s="12"/>
    </row>
    <row r="32" spans="1:18" s="5" customFormat="1" ht="30" customHeight="1" x14ac:dyDescent="0.3">
      <c r="A32" s="43" t="s">
        <v>192</v>
      </c>
      <c r="B32" s="12"/>
      <c r="C32" s="11"/>
      <c r="D32" s="34" t="s">
        <v>231</v>
      </c>
      <c r="E32" s="31"/>
      <c r="F32" s="55"/>
      <c r="G32" s="42"/>
      <c r="H32" s="9">
        <v>0</v>
      </c>
      <c r="I32" s="9" t="str">
        <f>IFERROR(VLOOKUP(M32,#REF!,3),"")</f>
        <v/>
      </c>
      <c r="J32" s="9" t="str">
        <f>IFERROR(VLOOKUP(N32,#REF!,3),"")</f>
        <v/>
      </c>
      <c r="K32" s="9" t="str">
        <f>IFERROR(VLOOKUP(O32,#REF!,3),"")</f>
        <v/>
      </c>
      <c r="L32" s="11"/>
      <c r="M32" s="15"/>
      <c r="N32" s="15"/>
      <c r="O32" s="15"/>
      <c r="R32" s="1" t="s">
        <v>443</v>
      </c>
    </row>
    <row r="33" spans="1:18" ht="30" customHeight="1" x14ac:dyDescent="0.3">
      <c r="A33" s="44"/>
      <c r="B33" s="12"/>
      <c r="C33" s="9"/>
      <c r="D33" s="35" t="s">
        <v>232</v>
      </c>
      <c r="E33" s="52"/>
      <c r="F33" s="56"/>
      <c r="G33" s="42"/>
      <c r="H33" s="9">
        <v>0</v>
      </c>
      <c r="I33" s="9" t="str">
        <f>IFERROR(VLOOKUP(M33,#REF!,3),"")</f>
        <v/>
      </c>
      <c r="J33" s="9" t="str">
        <f>IFERROR(VLOOKUP(N33,#REF!,3),"")</f>
        <v/>
      </c>
      <c r="K33" s="9" t="str">
        <f>IFERROR(VLOOKUP(O33,#REF!,3),"")</f>
        <v/>
      </c>
      <c r="L33" s="9"/>
      <c r="M33" s="12"/>
      <c r="N33" s="12"/>
      <c r="O33" s="12"/>
      <c r="R33" s="1" t="s">
        <v>443</v>
      </c>
    </row>
    <row r="34" spans="1:18" ht="53.25" customHeight="1" x14ac:dyDescent="0.3">
      <c r="A34" s="44">
        <v>15</v>
      </c>
      <c r="B34" s="32" t="s">
        <v>134</v>
      </c>
      <c r="C34" s="8" t="s">
        <v>117</v>
      </c>
      <c r="D34" s="7" t="s">
        <v>233</v>
      </c>
      <c r="E34" s="53"/>
      <c r="F34" s="49"/>
      <c r="G34" s="42"/>
      <c r="H34" s="9">
        <v>0</v>
      </c>
      <c r="I34" s="9" t="str">
        <f>IFERROR(VLOOKUP(M34,#REF!,3),"")</f>
        <v/>
      </c>
      <c r="J34" s="9" t="str">
        <f>IFERROR(VLOOKUP(N34,#REF!,3),"")</f>
        <v/>
      </c>
      <c r="K34" s="9" t="str">
        <f>IFERROR(VLOOKUP(O34,#REF!,3),"")</f>
        <v/>
      </c>
      <c r="L34" s="9"/>
      <c r="M34" s="16"/>
      <c r="N34" s="12"/>
      <c r="O34" s="12"/>
      <c r="R34" s="1" t="s">
        <v>444</v>
      </c>
    </row>
    <row r="35" spans="1:18" ht="54.75" customHeight="1" x14ac:dyDescent="0.3">
      <c r="A35" s="44">
        <v>16</v>
      </c>
      <c r="B35" s="32" t="s">
        <v>134</v>
      </c>
      <c r="C35" s="8" t="s">
        <v>116</v>
      </c>
      <c r="D35" s="7" t="s">
        <v>234</v>
      </c>
      <c r="E35" s="53"/>
      <c r="F35" s="49"/>
      <c r="G35" s="42"/>
      <c r="H35" s="9">
        <v>0</v>
      </c>
      <c r="I35" s="9" t="str">
        <f>IFERROR(VLOOKUP(M35,#REF!,3),"")</f>
        <v/>
      </c>
      <c r="J35" s="9" t="str">
        <f>IFERROR(VLOOKUP(N35,#REF!,3),"")</f>
        <v/>
      </c>
      <c r="K35" s="9" t="str">
        <f>IFERROR(VLOOKUP(O35,#REF!,3),"")</f>
        <v/>
      </c>
      <c r="L35" s="9"/>
      <c r="M35" s="16"/>
      <c r="N35" s="12"/>
      <c r="O35" s="12"/>
      <c r="R35" s="1" t="s">
        <v>444</v>
      </c>
    </row>
    <row r="36" spans="1:18" ht="62.25" customHeight="1" x14ac:dyDescent="0.3">
      <c r="A36" s="44">
        <v>17</v>
      </c>
      <c r="B36" s="32" t="s">
        <v>135</v>
      </c>
      <c r="C36" s="8" t="s">
        <v>47</v>
      </c>
      <c r="D36" s="7" t="s">
        <v>235</v>
      </c>
      <c r="E36" s="53"/>
      <c r="F36" s="49"/>
      <c r="G36" s="42"/>
      <c r="H36" s="9">
        <v>0</v>
      </c>
      <c r="I36" s="9" t="str">
        <f>IFERROR(VLOOKUP(M36,#REF!,3),"")</f>
        <v/>
      </c>
      <c r="J36" s="9" t="str">
        <f>IFERROR(VLOOKUP(N36,#REF!,3),"")</f>
        <v/>
      </c>
      <c r="K36" s="9" t="str">
        <f>IFERROR(VLOOKUP(O36,#REF!,3),"")</f>
        <v/>
      </c>
      <c r="L36" s="9"/>
      <c r="M36" s="16"/>
      <c r="N36" s="12"/>
      <c r="O36" s="12"/>
      <c r="R36" s="1" t="s">
        <v>444</v>
      </c>
    </row>
    <row r="37" spans="1:18" ht="50.1" customHeight="1" x14ac:dyDescent="0.3">
      <c r="A37" s="44">
        <v>18</v>
      </c>
      <c r="B37" s="32" t="s">
        <v>132</v>
      </c>
      <c r="C37" s="8" t="s">
        <v>115</v>
      </c>
      <c r="D37" s="7" t="s">
        <v>236</v>
      </c>
      <c r="E37" s="53"/>
      <c r="F37" s="49"/>
      <c r="G37" s="42"/>
      <c r="H37" s="9">
        <v>0</v>
      </c>
      <c r="I37" s="9" t="str">
        <f>IFERROR(VLOOKUP(M37,#REF!,3),"")</f>
        <v/>
      </c>
      <c r="J37" s="9" t="str">
        <f>IFERROR(VLOOKUP(N37,#REF!,3),"")</f>
        <v/>
      </c>
      <c r="K37" s="9" t="str">
        <f>IFERROR(VLOOKUP(O37,#REF!,3),"")</f>
        <v/>
      </c>
      <c r="L37" s="9"/>
      <c r="M37" s="16"/>
      <c r="N37" s="12"/>
      <c r="O37" s="12"/>
      <c r="R37" s="1" t="s">
        <v>444</v>
      </c>
    </row>
    <row r="38" spans="1:18" ht="50.1" customHeight="1" x14ac:dyDescent="0.3">
      <c r="A38" s="44">
        <v>19</v>
      </c>
      <c r="B38" s="32" t="s">
        <v>134</v>
      </c>
      <c r="C38" s="8" t="s">
        <v>113</v>
      </c>
      <c r="D38" s="7" t="s">
        <v>237</v>
      </c>
      <c r="E38" s="53"/>
      <c r="F38" s="49"/>
      <c r="G38" s="42"/>
      <c r="H38" s="9">
        <v>0</v>
      </c>
      <c r="I38" s="9" t="str">
        <f>IFERROR(VLOOKUP(M38,#REF!,3),"")</f>
        <v/>
      </c>
      <c r="J38" s="9" t="str">
        <f>IFERROR(VLOOKUP(N38,#REF!,3),"")</f>
        <v/>
      </c>
      <c r="K38" s="9" t="str">
        <f>IFERROR(VLOOKUP(O38,#REF!,3),"")</f>
        <v/>
      </c>
      <c r="L38" s="9"/>
      <c r="M38" s="16"/>
      <c r="N38" s="12"/>
      <c r="O38" s="12"/>
      <c r="R38" s="1" t="s">
        <v>444</v>
      </c>
    </row>
    <row r="39" spans="1:18" ht="51" hidden="1" customHeight="1" x14ac:dyDescent="0.3">
      <c r="A39" s="44">
        <v>20</v>
      </c>
      <c r="B39" s="33" t="s">
        <v>136</v>
      </c>
      <c r="C39" s="8" t="s">
        <v>114</v>
      </c>
      <c r="D39" s="7" t="s">
        <v>238</v>
      </c>
      <c r="E39" s="53"/>
      <c r="F39" s="49"/>
      <c r="G39" s="42"/>
      <c r="H39" s="9">
        <v>0</v>
      </c>
      <c r="I39" s="9" t="str">
        <f>IFERROR(VLOOKUP(M39,#REF!,3),"")</f>
        <v/>
      </c>
      <c r="J39" s="9" t="str">
        <f>IFERROR(VLOOKUP(N39,#REF!,3),"")</f>
        <v/>
      </c>
      <c r="K39" s="9" t="str">
        <f>IFERROR(VLOOKUP(O39,#REF!,3),"")</f>
        <v/>
      </c>
      <c r="L39" s="9"/>
      <c r="M39" s="16"/>
      <c r="N39" s="12"/>
      <c r="O39" s="12"/>
    </row>
    <row r="40" spans="1:18" ht="50.1" hidden="1" customHeight="1" x14ac:dyDescent="0.3">
      <c r="A40" s="44">
        <v>21</v>
      </c>
      <c r="B40" s="32" t="s">
        <v>134</v>
      </c>
      <c r="C40" s="8" t="s">
        <v>113</v>
      </c>
      <c r="D40" s="7" t="s">
        <v>239</v>
      </c>
      <c r="E40" s="53"/>
      <c r="F40" s="49"/>
      <c r="G40" s="42"/>
      <c r="H40" s="9">
        <v>0</v>
      </c>
      <c r="I40" s="9" t="str">
        <f>IFERROR(VLOOKUP(M40,#REF!,3),"")</f>
        <v/>
      </c>
      <c r="J40" s="9" t="str">
        <f>IFERROR(VLOOKUP(N40,#REF!,3),"")</f>
        <v/>
      </c>
      <c r="K40" s="9" t="str">
        <f>IFERROR(VLOOKUP(O40,#REF!,3),"")</f>
        <v/>
      </c>
      <c r="L40" s="9"/>
      <c r="M40" s="16"/>
      <c r="N40" s="12"/>
      <c r="O40" s="12"/>
    </row>
    <row r="41" spans="1:18" ht="50.1" hidden="1" customHeight="1" x14ac:dyDescent="0.3">
      <c r="A41" s="44">
        <v>22</v>
      </c>
      <c r="B41" s="32" t="s">
        <v>164</v>
      </c>
      <c r="C41" s="8" t="s">
        <v>1</v>
      </c>
      <c r="D41" s="7" t="s">
        <v>240</v>
      </c>
      <c r="E41" s="53"/>
      <c r="F41" s="49"/>
      <c r="G41" s="42"/>
      <c r="H41" s="9">
        <v>0</v>
      </c>
      <c r="I41" s="9" t="str">
        <f>IFERROR(VLOOKUP(M41,#REF!,3),"")</f>
        <v/>
      </c>
      <c r="J41" s="9" t="str">
        <f>IFERROR(VLOOKUP(N41,#REF!,3),"")</f>
        <v/>
      </c>
      <c r="K41" s="9" t="str">
        <f>IFERROR(VLOOKUP(O41,#REF!,3),"")</f>
        <v/>
      </c>
      <c r="L41" s="9"/>
      <c r="M41" s="16"/>
      <c r="N41" s="12"/>
      <c r="O41" s="12"/>
    </row>
    <row r="42" spans="1:18" s="5" customFormat="1" ht="30" customHeight="1" x14ac:dyDescent="0.3">
      <c r="A42" s="43" t="s">
        <v>193</v>
      </c>
      <c r="B42" s="12"/>
      <c r="C42" s="11"/>
      <c r="D42" s="34" t="s">
        <v>241</v>
      </c>
      <c r="E42" s="31"/>
      <c r="F42" s="55"/>
      <c r="G42" s="42"/>
      <c r="H42" s="9">
        <v>0</v>
      </c>
      <c r="I42" s="9" t="str">
        <f>IFERROR(VLOOKUP(M42,#REF!,3),"")</f>
        <v/>
      </c>
      <c r="J42" s="9" t="str">
        <f>IFERROR(VLOOKUP(N42,#REF!,3),"")</f>
        <v/>
      </c>
      <c r="K42" s="9" t="str">
        <f>IFERROR(VLOOKUP(O42,#REF!,3),"")</f>
        <v/>
      </c>
      <c r="L42" s="11"/>
      <c r="M42" s="15"/>
      <c r="N42" s="15"/>
      <c r="O42" s="15"/>
      <c r="R42" s="1" t="s">
        <v>443</v>
      </c>
    </row>
    <row r="43" spans="1:18" ht="30" customHeight="1" x14ac:dyDescent="0.3">
      <c r="A43" s="44"/>
      <c r="B43" s="12"/>
      <c r="C43" s="9"/>
      <c r="D43" s="35" t="s">
        <v>242</v>
      </c>
      <c r="E43" s="52"/>
      <c r="F43" s="56"/>
      <c r="G43" s="42"/>
      <c r="H43" s="9">
        <v>0</v>
      </c>
      <c r="I43" s="9" t="str">
        <f>IFERROR(VLOOKUP(M43,#REF!,3),"")</f>
        <v/>
      </c>
      <c r="J43" s="9" t="str">
        <f>IFERROR(VLOOKUP(N43,#REF!,3),"")</f>
        <v/>
      </c>
      <c r="K43" s="9" t="str">
        <f>IFERROR(VLOOKUP(O43,#REF!,3),"")</f>
        <v/>
      </c>
      <c r="L43" s="9"/>
      <c r="M43" s="12"/>
      <c r="N43" s="12"/>
      <c r="O43" s="12"/>
      <c r="R43" s="1" t="s">
        <v>443</v>
      </c>
    </row>
    <row r="44" spans="1:18" ht="60.75" customHeight="1" x14ac:dyDescent="0.3">
      <c r="A44" s="44">
        <v>23</v>
      </c>
      <c r="B44" s="32" t="s">
        <v>134</v>
      </c>
      <c r="C44" s="8" t="s">
        <v>112</v>
      </c>
      <c r="D44" s="7" t="s">
        <v>243</v>
      </c>
      <c r="E44" s="53"/>
      <c r="F44" s="49"/>
      <c r="G44" s="42"/>
      <c r="H44" s="9">
        <v>0</v>
      </c>
      <c r="I44" s="9" t="str">
        <f>IFERROR(VLOOKUP(M44,#REF!,3),"")</f>
        <v/>
      </c>
      <c r="J44" s="9" t="str">
        <f>IFERROR(VLOOKUP(N44,#REF!,3),"")</f>
        <v/>
      </c>
      <c r="K44" s="9" t="str">
        <f>IFERROR(VLOOKUP(O44,#REF!,3),"")</f>
        <v/>
      </c>
      <c r="L44" s="9"/>
      <c r="M44" s="16"/>
      <c r="N44" s="12"/>
      <c r="O44" s="12"/>
      <c r="R44" s="1" t="s">
        <v>444</v>
      </c>
    </row>
    <row r="45" spans="1:18" s="5" customFormat="1" ht="30" customHeight="1" x14ac:dyDescent="0.3">
      <c r="A45" s="43" t="s">
        <v>194</v>
      </c>
      <c r="B45" s="12"/>
      <c r="C45" s="11"/>
      <c r="D45" s="34" t="s">
        <v>244</v>
      </c>
      <c r="E45" s="31"/>
      <c r="F45" s="55"/>
      <c r="G45" s="42"/>
      <c r="H45" s="9">
        <v>0</v>
      </c>
      <c r="I45" s="9" t="str">
        <f>IFERROR(VLOOKUP(M45,#REF!,3),"")</f>
        <v/>
      </c>
      <c r="J45" s="9" t="str">
        <f>IFERROR(VLOOKUP(N45,#REF!,3),"")</f>
        <v/>
      </c>
      <c r="K45" s="9" t="str">
        <f>IFERROR(VLOOKUP(O45,#REF!,3),"")</f>
        <v/>
      </c>
      <c r="L45" s="11"/>
      <c r="M45" s="15"/>
      <c r="N45" s="15"/>
      <c r="O45" s="15"/>
      <c r="R45" s="1" t="s">
        <v>443</v>
      </c>
    </row>
    <row r="46" spans="1:18" ht="30" customHeight="1" x14ac:dyDescent="0.3">
      <c r="A46" s="44"/>
      <c r="B46" s="12"/>
      <c r="C46" s="9"/>
      <c r="D46" s="35" t="s">
        <v>245</v>
      </c>
      <c r="E46" s="52"/>
      <c r="F46" s="56"/>
      <c r="G46" s="42"/>
      <c r="H46" s="9">
        <v>0</v>
      </c>
      <c r="I46" s="9" t="str">
        <f>IFERROR(VLOOKUP(M46,#REF!,3),"")</f>
        <v/>
      </c>
      <c r="J46" s="9" t="str">
        <f>IFERROR(VLOOKUP(N46,#REF!,3),"")</f>
        <v/>
      </c>
      <c r="K46" s="9" t="str">
        <f>IFERROR(VLOOKUP(O46,#REF!,3),"")</f>
        <v/>
      </c>
      <c r="L46" s="9"/>
      <c r="M46" s="12"/>
      <c r="N46" s="12"/>
      <c r="O46" s="12"/>
      <c r="R46" s="1" t="s">
        <v>443</v>
      </c>
    </row>
    <row r="47" spans="1:18" ht="50.1" hidden="1" customHeight="1" x14ac:dyDescent="0.3">
      <c r="A47" s="44">
        <v>24</v>
      </c>
      <c r="B47" s="32" t="s">
        <v>134</v>
      </c>
      <c r="C47" s="8" t="s">
        <v>103</v>
      </c>
      <c r="D47" s="7" t="s">
        <v>246</v>
      </c>
      <c r="E47" s="53"/>
      <c r="F47" s="49"/>
      <c r="G47" s="42"/>
      <c r="H47" s="9">
        <v>0</v>
      </c>
      <c r="I47" s="9" t="str">
        <f>IFERROR(VLOOKUP(M47,#REF!,3),"")</f>
        <v/>
      </c>
      <c r="J47" s="9" t="str">
        <f>IFERROR(VLOOKUP(N47,#REF!,3),"")</f>
        <v/>
      </c>
      <c r="K47" s="9" t="str">
        <f>IFERROR(VLOOKUP(O47,#REF!,3),"")</f>
        <v/>
      </c>
      <c r="L47" s="9"/>
      <c r="M47" s="16"/>
      <c r="N47" s="12"/>
      <c r="O47" s="12"/>
    </row>
    <row r="48" spans="1:18" ht="50.1" customHeight="1" x14ac:dyDescent="0.3">
      <c r="A48" s="44">
        <v>25</v>
      </c>
      <c r="B48" s="32" t="s">
        <v>141</v>
      </c>
      <c r="C48" s="8" t="s">
        <v>102</v>
      </c>
      <c r="D48" s="7" t="s">
        <v>247</v>
      </c>
      <c r="E48" s="53"/>
      <c r="F48" s="49"/>
      <c r="G48" s="42"/>
      <c r="H48" s="9">
        <v>0</v>
      </c>
      <c r="I48" s="9" t="str">
        <f>IFERROR(VLOOKUP(M48,#REF!,3),"")</f>
        <v/>
      </c>
      <c r="J48" s="9" t="str">
        <f>IFERROR(VLOOKUP(N48,#REF!,3),"")</f>
        <v/>
      </c>
      <c r="K48" s="9" t="str">
        <f>IFERROR(VLOOKUP(O48,#REF!,3),"")</f>
        <v/>
      </c>
      <c r="L48" s="9"/>
      <c r="M48" s="16"/>
      <c r="N48" s="12"/>
      <c r="O48" s="12"/>
      <c r="R48" s="1" t="s">
        <v>444</v>
      </c>
    </row>
    <row r="49" spans="1:18" ht="50.1" customHeight="1" x14ac:dyDescent="0.3">
      <c r="A49" s="44">
        <v>26</v>
      </c>
      <c r="B49" s="32" t="s">
        <v>142</v>
      </c>
      <c r="C49" s="8" t="s">
        <v>52</v>
      </c>
      <c r="D49" s="7" t="s">
        <v>248</v>
      </c>
      <c r="E49" s="53"/>
      <c r="F49" s="49"/>
      <c r="G49" s="42"/>
      <c r="H49" s="9">
        <v>0</v>
      </c>
      <c r="I49" s="9" t="str">
        <f>IFERROR(VLOOKUP(M49,#REF!,3),"")</f>
        <v/>
      </c>
      <c r="J49" s="9" t="str">
        <f>IFERROR(VLOOKUP(N49,#REF!,3),"")</f>
        <v/>
      </c>
      <c r="K49" s="9" t="str">
        <f>IFERROR(VLOOKUP(O49,#REF!,3),"")</f>
        <v/>
      </c>
      <c r="L49" s="9"/>
      <c r="M49" s="16"/>
      <c r="N49" s="12"/>
      <c r="O49" s="12"/>
      <c r="R49" s="1" t="s">
        <v>444</v>
      </c>
    </row>
    <row r="50" spans="1:18" ht="50.1" customHeight="1" x14ac:dyDescent="0.3">
      <c r="A50" s="44">
        <v>27</v>
      </c>
      <c r="B50" s="32" t="s">
        <v>143</v>
      </c>
      <c r="C50" s="8" t="s">
        <v>101</v>
      </c>
      <c r="D50" s="7" t="s">
        <v>249</v>
      </c>
      <c r="E50" s="53"/>
      <c r="F50" s="49"/>
      <c r="G50" s="42"/>
      <c r="H50" s="9">
        <v>0</v>
      </c>
      <c r="I50" s="9" t="str">
        <f>IFERROR(VLOOKUP(M50,#REF!,3),"")</f>
        <v/>
      </c>
      <c r="J50" s="9" t="str">
        <f>IFERROR(VLOOKUP(N50,#REF!,3),"")</f>
        <v/>
      </c>
      <c r="K50" s="9" t="str">
        <f>IFERROR(VLOOKUP(O50,#REF!,3),"")</f>
        <v/>
      </c>
      <c r="L50" s="9"/>
      <c r="M50" s="16"/>
      <c r="N50" s="12"/>
      <c r="O50" s="12"/>
      <c r="R50" s="1" t="s">
        <v>444</v>
      </c>
    </row>
    <row r="51" spans="1:18" ht="53.25" hidden="1" customHeight="1" x14ac:dyDescent="0.3">
      <c r="A51" s="44">
        <v>28</v>
      </c>
      <c r="B51" s="32" t="s">
        <v>146</v>
      </c>
      <c r="C51" s="8" t="s">
        <v>96</v>
      </c>
      <c r="D51" s="7" t="s">
        <v>250</v>
      </c>
      <c r="E51" s="53"/>
      <c r="F51" s="49"/>
      <c r="G51" s="42"/>
      <c r="H51" s="9">
        <v>0</v>
      </c>
      <c r="I51" s="9" t="str">
        <f>IFERROR(VLOOKUP(M51,#REF!,3),"")</f>
        <v/>
      </c>
      <c r="J51" s="9" t="str">
        <f>IFERROR(VLOOKUP(N51,#REF!,3),"")</f>
        <v/>
      </c>
      <c r="K51" s="9" t="str">
        <f>IFERROR(VLOOKUP(O51,#REF!,3),"")</f>
        <v/>
      </c>
      <c r="L51" s="9"/>
      <c r="M51" s="12"/>
      <c r="N51" s="12"/>
      <c r="O51" s="12"/>
    </row>
    <row r="52" spans="1:18" ht="30" hidden="1" customHeight="1" x14ac:dyDescent="0.3">
      <c r="A52" s="44"/>
      <c r="B52" s="12"/>
      <c r="C52" s="9"/>
      <c r="D52" s="35" t="s">
        <v>251</v>
      </c>
      <c r="E52" s="52"/>
      <c r="F52" s="56"/>
      <c r="G52" s="42"/>
      <c r="H52" s="9">
        <v>0</v>
      </c>
      <c r="I52" s="9" t="str">
        <f>IFERROR(VLOOKUP(M52,#REF!,3),"")</f>
        <v/>
      </c>
      <c r="J52" s="9" t="str">
        <f>IFERROR(VLOOKUP(N52,#REF!,3),"")</f>
        <v/>
      </c>
      <c r="K52" s="9" t="str">
        <f>IFERROR(VLOOKUP(O52,#REF!,3),"")</f>
        <v/>
      </c>
      <c r="L52" s="9"/>
      <c r="M52" s="12"/>
      <c r="N52" s="12"/>
      <c r="O52" s="12"/>
    </row>
    <row r="53" spans="1:18" ht="50.1" hidden="1" customHeight="1" x14ac:dyDescent="0.3">
      <c r="A53" s="44">
        <v>29</v>
      </c>
      <c r="B53" s="32" t="s">
        <v>144</v>
      </c>
      <c r="C53" s="8" t="s">
        <v>99</v>
      </c>
      <c r="D53" s="7" t="s">
        <v>252</v>
      </c>
      <c r="E53" s="53"/>
      <c r="F53" s="49"/>
      <c r="G53" s="42"/>
      <c r="H53" s="9">
        <v>0</v>
      </c>
      <c r="I53" s="9" t="str">
        <f>IFERROR(VLOOKUP(M53,#REF!,3),"")</f>
        <v/>
      </c>
      <c r="J53" s="9" t="str">
        <f>IFERROR(VLOOKUP(N53,#REF!,3),"")</f>
        <v/>
      </c>
      <c r="K53" s="9" t="str">
        <f>IFERROR(VLOOKUP(O53,#REF!,3),"")</f>
        <v/>
      </c>
      <c r="L53" s="9"/>
      <c r="M53" s="16"/>
      <c r="N53" s="12"/>
      <c r="O53" s="12"/>
    </row>
    <row r="54" spans="1:18" ht="50.1" hidden="1" customHeight="1" x14ac:dyDescent="0.3">
      <c r="A54" s="44">
        <v>30</v>
      </c>
      <c r="B54" s="32" t="s">
        <v>144</v>
      </c>
      <c r="C54" s="8" t="s">
        <v>98</v>
      </c>
      <c r="D54" s="7" t="s">
        <v>253</v>
      </c>
      <c r="E54" s="53"/>
      <c r="F54" s="49"/>
      <c r="G54" s="42"/>
      <c r="H54" s="9">
        <v>0</v>
      </c>
      <c r="I54" s="9" t="str">
        <f>IFERROR(VLOOKUP(M54,#REF!,3),"")</f>
        <v/>
      </c>
      <c r="J54" s="9" t="str">
        <f>IFERROR(VLOOKUP(N54,#REF!,3),"")</f>
        <v/>
      </c>
      <c r="K54" s="9" t="str">
        <f>IFERROR(VLOOKUP(O54,#REF!,3),"")</f>
        <v/>
      </c>
      <c r="L54" s="9"/>
      <c r="M54" s="16"/>
      <c r="N54" s="12"/>
      <c r="O54" s="12"/>
    </row>
    <row r="55" spans="1:18" ht="69.75" hidden="1" customHeight="1" x14ac:dyDescent="0.3">
      <c r="A55" s="44">
        <v>31</v>
      </c>
      <c r="B55" s="32" t="s">
        <v>144</v>
      </c>
      <c r="C55" s="8" t="s">
        <v>97</v>
      </c>
      <c r="D55" s="7" t="s">
        <v>254</v>
      </c>
      <c r="E55" s="53"/>
      <c r="F55" s="49"/>
      <c r="G55" s="42"/>
      <c r="H55" s="9">
        <v>0</v>
      </c>
      <c r="I55" s="9" t="str">
        <f>IFERROR(VLOOKUP(M55,#REF!,3),"")</f>
        <v/>
      </c>
      <c r="J55" s="9" t="str">
        <f>IFERROR(VLOOKUP(N55,#REF!,3),"")</f>
        <v/>
      </c>
      <c r="K55" s="9" t="str">
        <f>IFERROR(VLOOKUP(O55,#REF!,3),"")</f>
        <v/>
      </c>
      <c r="L55" s="9"/>
      <c r="M55" s="16"/>
      <c r="N55" s="12"/>
      <c r="O55" s="12"/>
    </row>
    <row r="56" spans="1:18" ht="30" hidden="1" customHeight="1" x14ac:dyDescent="0.3">
      <c r="A56" s="44"/>
      <c r="B56" s="12"/>
      <c r="C56" s="9"/>
      <c r="D56" s="35" t="s">
        <v>255</v>
      </c>
      <c r="E56" s="52"/>
      <c r="F56" s="56"/>
      <c r="G56" s="42" t="str">
        <f>IF(I56="Y","","NVT")</f>
        <v>NVT</v>
      </c>
      <c r="H56" s="9">
        <v>0</v>
      </c>
      <c r="I56" s="9" t="str">
        <f>IFERROR(VLOOKUP(M56,#REF!,3),"")</f>
        <v/>
      </c>
      <c r="J56" s="9" t="str">
        <f>IFERROR(VLOOKUP(N56,#REF!,3),"")</f>
        <v/>
      </c>
      <c r="K56" s="9" t="str">
        <f>IFERROR(VLOOKUP(O56,#REF!,3),"")</f>
        <v/>
      </c>
      <c r="L56" s="9"/>
      <c r="M56" s="12" t="s">
        <v>171</v>
      </c>
      <c r="N56" s="12"/>
      <c r="O56" s="12"/>
    </row>
    <row r="57" spans="1:18" ht="51" hidden="1" customHeight="1" x14ac:dyDescent="0.3">
      <c r="A57" s="44">
        <v>32</v>
      </c>
      <c r="B57" s="12"/>
      <c r="C57" s="10" t="s">
        <v>166</v>
      </c>
      <c r="D57" s="7" t="s">
        <v>256</v>
      </c>
      <c r="E57" s="53"/>
      <c r="F57" s="49"/>
      <c r="G57" s="42" t="str">
        <f>IF(I57="N","NVT","")</f>
        <v/>
      </c>
      <c r="H57" s="9">
        <v>1</v>
      </c>
      <c r="I57" s="9" t="str">
        <f>IFERROR(VLOOKUP(M57,#REF!,3),"")</f>
        <v/>
      </c>
      <c r="J57" s="9" t="str">
        <f>IFERROR(VLOOKUP(N57,#REF!,3),"")</f>
        <v/>
      </c>
      <c r="K57" s="9" t="str">
        <f>IFERROR(VLOOKUP(O57,#REF!,3),"")</f>
        <v/>
      </c>
      <c r="L57" s="9"/>
      <c r="M57" s="12" t="s">
        <v>171</v>
      </c>
      <c r="N57" s="12"/>
      <c r="O57" s="12"/>
    </row>
    <row r="58" spans="1:18" ht="50.1" hidden="1" customHeight="1" x14ac:dyDescent="0.3">
      <c r="A58" s="44">
        <v>33</v>
      </c>
      <c r="B58" s="12"/>
      <c r="C58" s="10" t="s">
        <v>166</v>
      </c>
      <c r="D58" s="7" t="s">
        <v>257</v>
      </c>
      <c r="E58" s="53"/>
      <c r="F58" s="49"/>
      <c r="G58" s="42" t="str">
        <f>IF(I58="N","NVT","")</f>
        <v/>
      </c>
      <c r="H58" s="9">
        <v>1</v>
      </c>
      <c r="I58" s="9" t="str">
        <f>IFERROR(VLOOKUP(M58,#REF!,3),"")</f>
        <v/>
      </c>
      <c r="J58" s="9" t="str">
        <f>IFERROR(VLOOKUP(N58,#REF!,3),"")</f>
        <v/>
      </c>
      <c r="K58" s="9" t="str">
        <f>IFERROR(VLOOKUP(O58,#REF!,3),"")</f>
        <v/>
      </c>
      <c r="L58" s="9"/>
      <c r="M58" s="12" t="s">
        <v>171</v>
      </c>
      <c r="N58" s="12"/>
      <c r="O58" s="12"/>
    </row>
    <row r="59" spans="1:18" s="5" customFormat="1" ht="30" customHeight="1" x14ac:dyDescent="0.3">
      <c r="A59" s="43" t="s">
        <v>195</v>
      </c>
      <c r="B59" s="12"/>
      <c r="C59" s="11"/>
      <c r="D59" s="34" t="s">
        <v>258</v>
      </c>
      <c r="E59" s="31"/>
      <c r="F59" s="55"/>
      <c r="G59" s="42"/>
      <c r="H59" s="11">
        <v>0</v>
      </c>
      <c r="I59" s="9" t="str">
        <f>IFERROR(VLOOKUP(M59,#REF!,3),"")</f>
        <v/>
      </c>
      <c r="J59" s="9" t="str">
        <f>IFERROR(VLOOKUP(N59,#REF!,3),"")</f>
        <v/>
      </c>
      <c r="K59" s="9" t="str">
        <f>IFERROR(VLOOKUP(O59,#REF!,3),"")</f>
        <v/>
      </c>
      <c r="L59" s="11"/>
      <c r="M59" s="15"/>
      <c r="N59" s="15"/>
      <c r="O59" s="15"/>
      <c r="R59" s="1" t="s">
        <v>443</v>
      </c>
    </row>
    <row r="60" spans="1:18" ht="30" customHeight="1" x14ac:dyDescent="0.3">
      <c r="A60" s="44"/>
      <c r="B60" s="12"/>
      <c r="C60" s="9"/>
      <c r="D60" s="35" t="s">
        <v>259</v>
      </c>
      <c r="E60" s="52"/>
      <c r="F60" s="56"/>
      <c r="G60" s="42"/>
      <c r="H60" s="11">
        <v>0</v>
      </c>
      <c r="I60" s="9" t="str">
        <f>IFERROR(VLOOKUP(M60,#REF!,3),"")</f>
        <v/>
      </c>
      <c r="J60" s="9" t="str">
        <f>IFERROR(VLOOKUP(N60,#REF!,3),"")</f>
        <v/>
      </c>
      <c r="K60" s="9" t="str">
        <f>IFERROR(VLOOKUP(O60,#REF!,3),"")</f>
        <v/>
      </c>
      <c r="L60" s="11"/>
      <c r="M60" s="12"/>
      <c r="N60" s="12"/>
      <c r="O60" s="12"/>
      <c r="R60" s="1" t="s">
        <v>443</v>
      </c>
    </row>
    <row r="61" spans="1:18" ht="47.25" hidden="1" customHeight="1" x14ac:dyDescent="0.3">
      <c r="A61" s="44">
        <v>34</v>
      </c>
      <c r="B61" s="32" t="s">
        <v>149</v>
      </c>
      <c r="C61" s="8" t="s">
        <v>92</v>
      </c>
      <c r="D61" s="7" t="s">
        <v>260</v>
      </c>
      <c r="E61" s="53"/>
      <c r="F61" s="49"/>
      <c r="G61" s="42"/>
      <c r="H61" s="11">
        <v>0</v>
      </c>
      <c r="I61" s="9" t="str">
        <f>IFERROR(VLOOKUP(M61,#REF!,3),"")</f>
        <v/>
      </c>
      <c r="J61" s="9" t="str">
        <f>IFERROR(VLOOKUP(N61,#REF!,3),"")</f>
        <v/>
      </c>
      <c r="K61" s="9" t="str">
        <f>IFERROR(VLOOKUP(O61,#REF!,3),"")</f>
        <v/>
      </c>
      <c r="L61" s="11"/>
      <c r="M61" s="16"/>
      <c r="N61" s="12"/>
      <c r="O61" s="12"/>
    </row>
    <row r="62" spans="1:18" ht="60.75" hidden="1" customHeight="1" x14ac:dyDescent="0.3">
      <c r="A62" s="44">
        <v>35</v>
      </c>
      <c r="B62" s="32" t="s">
        <v>149</v>
      </c>
      <c r="C62" s="8" t="s">
        <v>91</v>
      </c>
      <c r="D62" s="7" t="s">
        <v>261</v>
      </c>
      <c r="E62" s="53"/>
      <c r="F62" s="49"/>
      <c r="G62" s="42"/>
      <c r="H62" s="11">
        <v>0</v>
      </c>
      <c r="I62" s="9" t="str">
        <f>IFERROR(VLOOKUP(M62,#REF!,3),"")</f>
        <v/>
      </c>
      <c r="J62" s="9" t="str">
        <f>IFERROR(VLOOKUP(N62,#REF!,3),"")</f>
        <v/>
      </c>
      <c r="K62" s="9" t="str">
        <f>IFERROR(VLOOKUP(O62,#REF!,3),"")</f>
        <v/>
      </c>
      <c r="L62" s="11"/>
      <c r="M62" s="16"/>
      <c r="N62" s="12"/>
      <c r="O62" s="12"/>
    </row>
    <row r="63" spans="1:18" ht="50.1" hidden="1" customHeight="1" x14ac:dyDescent="0.3">
      <c r="A63" s="44">
        <v>36</v>
      </c>
      <c r="B63" s="32" t="s">
        <v>149</v>
      </c>
      <c r="C63" s="8" t="s">
        <v>90</v>
      </c>
      <c r="D63" s="7" t="s">
        <v>262</v>
      </c>
      <c r="E63" s="53"/>
      <c r="F63" s="49"/>
      <c r="G63" s="42"/>
      <c r="H63" s="11">
        <v>0</v>
      </c>
      <c r="I63" s="9" t="str">
        <f>IFERROR(VLOOKUP(M63,#REF!,3),"")</f>
        <v/>
      </c>
      <c r="J63" s="9" t="str">
        <f>IFERROR(VLOOKUP(N63,#REF!,3),"")</f>
        <v/>
      </c>
      <c r="K63" s="9" t="str">
        <f>IFERROR(VLOOKUP(O63,#REF!,3),"")</f>
        <v/>
      </c>
      <c r="L63" s="11"/>
      <c r="M63" s="16"/>
      <c r="N63" s="12"/>
      <c r="O63" s="12"/>
    </row>
    <row r="64" spans="1:18" ht="50.1" hidden="1" customHeight="1" x14ac:dyDescent="0.3">
      <c r="A64" s="44">
        <v>37</v>
      </c>
      <c r="B64" s="32" t="s">
        <v>149</v>
      </c>
      <c r="C64" s="8" t="s">
        <v>89</v>
      </c>
      <c r="D64" s="7" t="s">
        <v>263</v>
      </c>
      <c r="E64" s="53"/>
      <c r="F64" s="49"/>
      <c r="G64" s="42"/>
      <c r="H64" s="11">
        <v>0</v>
      </c>
      <c r="I64" s="9" t="str">
        <f>IFERROR(VLOOKUP(M64,#REF!,3),"")</f>
        <v/>
      </c>
      <c r="J64" s="9" t="str">
        <f>IFERROR(VLOOKUP(N64,#REF!,3),"")</f>
        <v/>
      </c>
      <c r="K64" s="9" t="str">
        <f>IFERROR(VLOOKUP(O64,#REF!,3),"")</f>
        <v/>
      </c>
      <c r="L64" s="11"/>
      <c r="M64" s="16"/>
      <c r="N64" s="12"/>
      <c r="O64" s="12"/>
    </row>
    <row r="65" spans="1:18" ht="51" customHeight="1" x14ac:dyDescent="0.3">
      <c r="A65" s="44">
        <v>38</v>
      </c>
      <c r="B65" s="32" t="s">
        <v>139</v>
      </c>
      <c r="C65" s="8" t="s">
        <v>110</v>
      </c>
      <c r="D65" s="38" t="s">
        <v>264</v>
      </c>
      <c r="E65" s="53"/>
      <c r="F65" s="49"/>
      <c r="G65" s="42"/>
      <c r="H65" s="9">
        <v>0</v>
      </c>
      <c r="I65" s="9" t="str">
        <f>IFERROR(VLOOKUP(M65,#REF!,3),"")</f>
        <v/>
      </c>
      <c r="J65" s="9" t="str">
        <f>IFERROR(VLOOKUP(N65,#REF!,3),"")</f>
        <v/>
      </c>
      <c r="K65" s="9" t="str">
        <f>IFERROR(VLOOKUP(O65,#REF!,3),"")</f>
        <v/>
      </c>
      <c r="L65" s="9"/>
      <c r="M65" s="16"/>
      <c r="N65" s="12"/>
      <c r="O65" s="12"/>
      <c r="R65" s="1" t="s">
        <v>444</v>
      </c>
    </row>
    <row r="66" spans="1:18" ht="76.5" customHeight="1" x14ac:dyDescent="0.3">
      <c r="A66" s="44">
        <v>39</v>
      </c>
      <c r="B66" s="32" t="s">
        <v>140</v>
      </c>
      <c r="C66" s="8" t="s">
        <v>109</v>
      </c>
      <c r="D66" s="7" t="s">
        <v>265</v>
      </c>
      <c r="E66" s="53"/>
      <c r="F66" s="49"/>
      <c r="G66" s="42"/>
      <c r="H66" s="9">
        <v>0</v>
      </c>
      <c r="I66" s="9" t="str">
        <f>IFERROR(VLOOKUP(M66,#REF!,3),"")</f>
        <v/>
      </c>
      <c r="J66" s="9" t="str">
        <f>IFERROR(VLOOKUP(N66,#REF!,3),"")</f>
        <v/>
      </c>
      <c r="K66" s="9" t="str">
        <f>IFERROR(VLOOKUP(O66,#REF!,3),"")</f>
        <v/>
      </c>
      <c r="L66" s="9"/>
      <c r="M66" s="16"/>
      <c r="N66" s="12"/>
      <c r="O66" s="12"/>
      <c r="R66" s="1" t="s">
        <v>444</v>
      </c>
    </row>
    <row r="67" spans="1:18" ht="50.1" hidden="1" customHeight="1" x14ac:dyDescent="0.3">
      <c r="A67" s="44">
        <v>40</v>
      </c>
      <c r="B67" s="32" t="s">
        <v>140</v>
      </c>
      <c r="C67" s="8" t="s">
        <v>108</v>
      </c>
      <c r="D67" s="38" t="s">
        <v>266</v>
      </c>
      <c r="E67" s="53"/>
      <c r="F67" s="49"/>
      <c r="G67" s="42"/>
      <c r="H67" s="9">
        <v>0</v>
      </c>
      <c r="I67" s="9" t="str">
        <f>IFERROR(VLOOKUP(M67,#REF!,3),"")</f>
        <v/>
      </c>
      <c r="J67" s="9" t="str">
        <f>IFERROR(VLOOKUP(N67,#REF!,3),"")</f>
        <v/>
      </c>
      <c r="K67" s="9" t="str">
        <f>IFERROR(VLOOKUP(O67,#REF!,3),"")</f>
        <v/>
      </c>
      <c r="L67" s="9"/>
      <c r="M67" s="16"/>
      <c r="N67" s="12"/>
      <c r="O67" s="12"/>
    </row>
    <row r="68" spans="1:18" ht="30" customHeight="1" x14ac:dyDescent="0.3">
      <c r="A68" s="44"/>
      <c r="B68" s="12"/>
      <c r="C68" s="9"/>
      <c r="D68" s="35" t="s">
        <v>267</v>
      </c>
      <c r="E68" s="52"/>
      <c r="F68" s="56"/>
      <c r="G68" s="42"/>
      <c r="H68" s="11">
        <v>0</v>
      </c>
      <c r="I68" s="9" t="str">
        <f>IFERROR(VLOOKUP(M68,#REF!,3),"")</f>
        <v/>
      </c>
      <c r="J68" s="9" t="str">
        <f>IFERROR(VLOOKUP(N68,#REF!,3),"")</f>
        <v/>
      </c>
      <c r="K68" s="9" t="str">
        <f>IFERROR(VLOOKUP(O68,#REF!,3),"")</f>
        <v/>
      </c>
      <c r="L68" s="11"/>
      <c r="M68" s="12"/>
      <c r="N68" s="12"/>
      <c r="O68" s="12"/>
      <c r="R68" s="1" t="s">
        <v>443</v>
      </c>
    </row>
    <row r="69" spans="1:18" ht="50.1" hidden="1" customHeight="1" x14ac:dyDescent="0.3">
      <c r="A69" s="44">
        <v>41</v>
      </c>
      <c r="B69" s="32" t="s">
        <v>147</v>
      </c>
      <c r="C69" s="8" t="s">
        <v>94</v>
      </c>
      <c r="D69" s="7" t="s">
        <v>268</v>
      </c>
      <c r="E69" s="53"/>
      <c r="F69" s="49"/>
      <c r="G69" s="42"/>
      <c r="H69" s="11">
        <v>0</v>
      </c>
      <c r="I69" s="9" t="str">
        <f>IFERROR(VLOOKUP(M69,#REF!,3),"")</f>
        <v/>
      </c>
      <c r="J69" s="9" t="str">
        <f>IFERROR(VLOOKUP(N69,#REF!,3),"")</f>
        <v/>
      </c>
      <c r="K69" s="9" t="str">
        <f>IFERROR(VLOOKUP(O69,#REF!,3),"")</f>
        <v/>
      </c>
      <c r="L69" s="11"/>
      <c r="M69" s="16"/>
      <c r="N69" s="12"/>
      <c r="O69" s="12"/>
    </row>
    <row r="70" spans="1:18" ht="50.1" customHeight="1" x14ac:dyDescent="0.3">
      <c r="A70" s="44">
        <v>42</v>
      </c>
      <c r="B70" s="32" t="s">
        <v>149</v>
      </c>
      <c r="C70" s="8" t="s">
        <v>88</v>
      </c>
      <c r="D70" s="7" t="s">
        <v>269</v>
      </c>
      <c r="E70" s="53"/>
      <c r="F70" s="49"/>
      <c r="G70" s="42"/>
      <c r="H70" s="11">
        <v>0</v>
      </c>
      <c r="I70" s="9" t="str">
        <f>IFERROR(VLOOKUP(M70,#REF!,3),"")</f>
        <v/>
      </c>
      <c r="J70" s="9" t="str">
        <f>IFERROR(VLOOKUP(N70,#REF!,3),"")</f>
        <v/>
      </c>
      <c r="K70" s="9" t="str">
        <f>IFERROR(VLOOKUP(O70,#REF!,3),"")</f>
        <v/>
      </c>
      <c r="L70" s="11"/>
      <c r="M70" s="16"/>
      <c r="N70" s="12"/>
      <c r="O70" s="12"/>
      <c r="R70" s="1" t="s">
        <v>444</v>
      </c>
    </row>
    <row r="71" spans="1:18" ht="68.25" customHeight="1" x14ac:dyDescent="0.3">
      <c r="A71" s="44">
        <v>43</v>
      </c>
      <c r="B71" s="32" t="s">
        <v>148</v>
      </c>
      <c r="C71" s="8" t="s">
        <v>87</v>
      </c>
      <c r="D71" s="7" t="s">
        <v>270</v>
      </c>
      <c r="E71" s="53"/>
      <c r="F71" s="49"/>
      <c r="G71" s="42"/>
      <c r="H71" s="11">
        <v>0</v>
      </c>
      <c r="I71" s="9" t="str">
        <f>IFERROR(VLOOKUP(M71,#REF!,3),"")</f>
        <v/>
      </c>
      <c r="J71" s="9" t="str">
        <f>IFERROR(VLOOKUP(N71,#REF!,3),"")</f>
        <v/>
      </c>
      <c r="K71" s="9" t="str">
        <f>IFERROR(VLOOKUP(O71,#REF!,3),"")</f>
        <v/>
      </c>
      <c r="L71" s="11"/>
      <c r="M71" s="16"/>
      <c r="N71" s="12"/>
      <c r="O71" s="12"/>
      <c r="R71" s="1" t="s">
        <v>444</v>
      </c>
    </row>
    <row r="72" spans="1:18" ht="50.1" customHeight="1" x14ac:dyDescent="0.3">
      <c r="A72" s="44">
        <v>44</v>
      </c>
      <c r="B72" s="32" t="s">
        <v>137</v>
      </c>
      <c r="C72" s="8" t="s">
        <v>111</v>
      </c>
      <c r="D72" s="7" t="s">
        <v>271</v>
      </c>
      <c r="E72" s="53"/>
      <c r="F72" s="49"/>
      <c r="G72" s="42"/>
      <c r="H72" s="9">
        <v>0</v>
      </c>
      <c r="I72" s="9" t="str">
        <f>IFERROR(VLOOKUP(M72,#REF!,3),"")</f>
        <v/>
      </c>
      <c r="J72" s="9" t="str">
        <f>IFERROR(VLOOKUP(N72,#REF!,3),"")</f>
        <v/>
      </c>
      <c r="K72" s="9" t="str">
        <f>IFERROR(VLOOKUP(O72,#REF!,3),"")</f>
        <v/>
      </c>
      <c r="L72" s="9"/>
      <c r="M72" s="16"/>
      <c r="N72" s="12"/>
      <c r="O72" s="12"/>
      <c r="R72" s="1" t="s">
        <v>444</v>
      </c>
    </row>
    <row r="73" spans="1:18" ht="50.1" customHeight="1" x14ac:dyDescent="0.3">
      <c r="A73" s="44">
        <v>45</v>
      </c>
      <c r="B73" s="32" t="s">
        <v>138</v>
      </c>
      <c r="C73" s="8" t="s">
        <v>100</v>
      </c>
      <c r="D73" s="7" t="s">
        <v>272</v>
      </c>
      <c r="E73" s="53"/>
      <c r="F73" s="49"/>
      <c r="G73" s="42"/>
      <c r="H73" s="9">
        <v>0</v>
      </c>
      <c r="I73" s="9" t="str">
        <f>IFERROR(VLOOKUP(M73,#REF!,3),"")</f>
        <v/>
      </c>
      <c r="J73" s="9" t="str">
        <f>IFERROR(VLOOKUP(N73,#REF!,3),"")</f>
        <v/>
      </c>
      <c r="K73" s="9" t="str">
        <f>IFERROR(VLOOKUP(O73,#REF!,3),"")</f>
        <v/>
      </c>
      <c r="L73" s="9"/>
      <c r="M73" s="16"/>
      <c r="N73" s="12"/>
      <c r="O73" s="12"/>
      <c r="R73" s="1" t="s">
        <v>444</v>
      </c>
    </row>
    <row r="74" spans="1:18" ht="50.1" customHeight="1" x14ac:dyDescent="0.3">
      <c r="A74" s="44">
        <v>46</v>
      </c>
      <c r="B74" s="32" t="s">
        <v>140</v>
      </c>
      <c r="C74" s="8" t="s">
        <v>107</v>
      </c>
      <c r="D74" s="7" t="s">
        <v>273</v>
      </c>
      <c r="E74" s="53"/>
      <c r="F74" s="49"/>
      <c r="G74" s="42"/>
      <c r="H74" s="9">
        <v>0</v>
      </c>
      <c r="I74" s="9" t="str">
        <f>IFERROR(VLOOKUP(M74,#REF!,3),"")</f>
        <v/>
      </c>
      <c r="J74" s="9" t="str">
        <f>IFERROR(VLOOKUP(N74,#REF!,3),"")</f>
        <v/>
      </c>
      <c r="K74" s="9" t="str">
        <f>IFERROR(VLOOKUP(O74,#REF!,3),"")</f>
        <v/>
      </c>
      <c r="L74" s="9"/>
      <c r="M74" s="16"/>
      <c r="N74" s="12"/>
      <c r="O74" s="12"/>
      <c r="R74" s="1" t="s">
        <v>444</v>
      </c>
    </row>
    <row r="75" spans="1:18" s="5" customFormat="1" ht="30" customHeight="1" x14ac:dyDescent="0.3">
      <c r="A75" s="43" t="s">
        <v>196</v>
      </c>
      <c r="B75" s="12"/>
      <c r="C75" s="11"/>
      <c r="D75" s="34" t="s">
        <v>274</v>
      </c>
      <c r="E75" s="31"/>
      <c r="F75" s="55"/>
      <c r="G75" s="42" t="str">
        <f>IF(I75="Y","","NVT")</f>
        <v>NVT</v>
      </c>
      <c r="H75" s="11">
        <v>0</v>
      </c>
      <c r="I75" s="9" t="str">
        <f>IFERROR(VLOOKUP(M75,#REF!,3),"")</f>
        <v/>
      </c>
      <c r="J75" s="9" t="str">
        <f>IFERROR(VLOOKUP(N75,#REF!,3),"")</f>
        <v/>
      </c>
      <c r="K75" s="9" t="str">
        <f>IFERROR(VLOOKUP(O75,#REF!,3),"")</f>
        <v/>
      </c>
      <c r="L75" s="11"/>
      <c r="M75" s="15" t="s">
        <v>180</v>
      </c>
      <c r="O75" s="15"/>
      <c r="R75" s="1" t="s">
        <v>443</v>
      </c>
    </row>
    <row r="76" spans="1:18" ht="30" hidden="1" customHeight="1" x14ac:dyDescent="0.3">
      <c r="A76" s="44"/>
      <c r="B76" s="12"/>
      <c r="C76" s="9"/>
      <c r="D76" s="35" t="s">
        <v>275</v>
      </c>
      <c r="E76" s="52"/>
      <c r="F76" s="56"/>
      <c r="G76" s="42"/>
      <c r="H76" s="9">
        <v>0</v>
      </c>
      <c r="I76" s="9" t="str">
        <f>IFERROR(VLOOKUP(M76,#REF!,3),"")</f>
        <v/>
      </c>
      <c r="J76" s="9" t="str">
        <f>IFERROR(VLOOKUP(N76,#REF!,3),"")</f>
        <v/>
      </c>
      <c r="K76" s="9" t="str">
        <f>IFERROR(VLOOKUP(O76,#REF!,3),"")</f>
        <v/>
      </c>
      <c r="L76" s="9"/>
      <c r="M76" s="12"/>
      <c r="N76" s="12"/>
      <c r="O76" s="12"/>
    </row>
    <row r="77" spans="1:18" ht="50.1" hidden="1" customHeight="1" x14ac:dyDescent="0.3">
      <c r="A77" s="44">
        <v>47</v>
      </c>
      <c r="B77" s="32" t="s">
        <v>136</v>
      </c>
      <c r="C77" s="8" t="s">
        <v>86</v>
      </c>
      <c r="D77" s="7" t="s">
        <v>276</v>
      </c>
      <c r="E77" s="53"/>
      <c r="F77" s="49"/>
      <c r="G77" s="42" t="str">
        <f>IF(I77="Y","","NVT")</f>
        <v>NVT</v>
      </c>
      <c r="H77" s="11">
        <v>1</v>
      </c>
      <c r="I77" s="9" t="str">
        <f>IFERROR(VLOOKUP(M77,#REF!,3),"")</f>
        <v/>
      </c>
      <c r="J77" s="9" t="str">
        <f>IFERROR(VLOOKUP(N77,#REF!,3),"")</f>
        <v/>
      </c>
      <c r="K77" s="9" t="str">
        <f>IFERROR(VLOOKUP(O77,#REF!,3),"")</f>
        <v/>
      </c>
      <c r="L77" s="11"/>
      <c r="M77" s="16" t="s">
        <v>180</v>
      </c>
      <c r="N77" s="12"/>
      <c r="O77" s="12"/>
    </row>
    <row r="78" spans="1:18" ht="50.1" hidden="1" customHeight="1" x14ac:dyDescent="0.3">
      <c r="A78" s="44">
        <v>48</v>
      </c>
      <c r="B78" s="32" t="s">
        <v>136</v>
      </c>
      <c r="C78" s="8" t="s">
        <v>85</v>
      </c>
      <c r="D78" s="7" t="s">
        <v>277</v>
      </c>
      <c r="E78" s="53"/>
      <c r="F78" s="49"/>
      <c r="G78" s="42" t="str">
        <f>IF(I78="Y","","NVT")</f>
        <v>NVT</v>
      </c>
      <c r="H78" s="9">
        <v>1</v>
      </c>
      <c r="I78" s="9" t="str">
        <f>IFERROR(VLOOKUP(M78,#REF!,3),"")</f>
        <v/>
      </c>
      <c r="J78" s="9" t="str">
        <f>IFERROR(VLOOKUP(N78,#REF!,3),"")</f>
        <v/>
      </c>
      <c r="K78" s="9" t="str">
        <f>IFERROR(VLOOKUP(O78,#REF!,3),"")</f>
        <v/>
      </c>
      <c r="L78" s="9"/>
      <c r="M78" s="16" t="s">
        <v>180</v>
      </c>
      <c r="N78" s="12"/>
      <c r="O78" s="12"/>
    </row>
    <row r="79" spans="1:18" ht="50.1" hidden="1" customHeight="1" x14ac:dyDescent="0.3">
      <c r="A79" s="44">
        <v>49</v>
      </c>
      <c r="B79" s="32" t="s">
        <v>136</v>
      </c>
      <c r="C79" s="8" t="s">
        <v>84</v>
      </c>
      <c r="D79" s="7" t="s">
        <v>278</v>
      </c>
      <c r="E79" s="53"/>
      <c r="F79" s="49"/>
      <c r="G79" s="42" t="str">
        <f>IF(I79="Y","","NVT")</f>
        <v>NVT</v>
      </c>
      <c r="H79" s="11">
        <v>1</v>
      </c>
      <c r="I79" s="9" t="str">
        <f>IFERROR(VLOOKUP(M79,#REF!,3),"")</f>
        <v/>
      </c>
      <c r="J79" s="9" t="str">
        <f>IFERROR(VLOOKUP(N79,#REF!,3),"")</f>
        <v/>
      </c>
      <c r="K79" s="9" t="str">
        <f>IFERROR(VLOOKUP(O79,#REF!,3),"")</f>
        <v/>
      </c>
      <c r="L79" s="11"/>
      <c r="M79" s="16" t="s">
        <v>180</v>
      </c>
      <c r="N79" s="12"/>
      <c r="O79" s="12"/>
    </row>
    <row r="80" spans="1:18" ht="50.1" hidden="1" customHeight="1" x14ac:dyDescent="0.3">
      <c r="A80" s="44">
        <v>50</v>
      </c>
      <c r="B80" s="32" t="s">
        <v>136</v>
      </c>
      <c r="C80" s="8" t="s">
        <v>82</v>
      </c>
      <c r="D80" s="7" t="s">
        <v>279</v>
      </c>
      <c r="E80" s="53"/>
      <c r="F80" s="49"/>
      <c r="G80" s="42" t="str">
        <f>IF(I80="Y","","NVT")</f>
        <v>NVT</v>
      </c>
      <c r="H80" s="11">
        <v>1</v>
      </c>
      <c r="I80" s="9" t="str">
        <f>IFERROR(VLOOKUP(M80,#REF!,3),"")</f>
        <v/>
      </c>
      <c r="J80" s="9" t="str">
        <f>IFERROR(VLOOKUP(N80,#REF!,3),"")</f>
        <v/>
      </c>
      <c r="K80" s="9" t="str">
        <f>IFERROR(VLOOKUP(O80,#REF!,3),"")</f>
        <v/>
      </c>
      <c r="L80" s="11"/>
      <c r="M80" s="16" t="s">
        <v>180</v>
      </c>
      <c r="N80" s="12"/>
      <c r="O80" s="12"/>
    </row>
    <row r="81" spans="1:18" ht="30" customHeight="1" x14ac:dyDescent="0.3">
      <c r="A81" s="44"/>
      <c r="B81" s="12"/>
      <c r="C81" s="9"/>
      <c r="D81" s="35" t="s">
        <v>280</v>
      </c>
      <c r="E81" s="52"/>
      <c r="F81" s="56"/>
      <c r="G81" s="42" t="str">
        <f>IF(AND(I81="N",J81="N"),"","NVT")</f>
        <v>NVT</v>
      </c>
      <c r="H81" s="9">
        <v>2</v>
      </c>
      <c r="I81" s="9" t="str">
        <f>IFERROR(VLOOKUP(M81,#REF!,3),"")</f>
        <v/>
      </c>
      <c r="J81" s="9" t="str">
        <f>IFERROR(VLOOKUP(N81,#REF!,3),"")</f>
        <v/>
      </c>
      <c r="K81" s="9" t="str">
        <f>IFERROR(VLOOKUP(O81,#REF!,3),"")</f>
        <v/>
      </c>
      <c r="L81" s="9"/>
      <c r="M81" s="12" t="s">
        <v>180</v>
      </c>
      <c r="N81" s="12" t="s">
        <v>181</v>
      </c>
      <c r="O81" s="12"/>
      <c r="R81" s="1" t="s">
        <v>443</v>
      </c>
    </row>
    <row r="82" spans="1:18" ht="63.75" customHeight="1" x14ac:dyDescent="0.3">
      <c r="A82" s="44">
        <v>51</v>
      </c>
      <c r="B82" s="32" t="s">
        <v>136</v>
      </c>
      <c r="C82" s="8" t="s">
        <v>83</v>
      </c>
      <c r="D82" s="7" t="s">
        <v>281</v>
      </c>
      <c r="E82" s="53"/>
      <c r="F82" s="49"/>
      <c r="G82" s="42" t="str">
        <f>IF(AND(I82="N",J82="N"),"NVT","")</f>
        <v/>
      </c>
      <c r="H82" s="11">
        <v>2</v>
      </c>
      <c r="I82" s="9" t="str">
        <f>IFERROR(VLOOKUP(M82,#REF!,3),"")</f>
        <v/>
      </c>
      <c r="J82" s="9" t="str">
        <f>IFERROR(VLOOKUP(N82,#REF!,3),"")</f>
        <v/>
      </c>
      <c r="K82" s="9" t="str">
        <f>IFERROR(VLOOKUP(O82,#REF!,3),"")</f>
        <v/>
      </c>
      <c r="L82" s="11"/>
      <c r="M82" s="16" t="s">
        <v>180</v>
      </c>
      <c r="N82" s="12" t="s">
        <v>181</v>
      </c>
      <c r="O82" s="12"/>
      <c r="R82" s="1" t="s">
        <v>444</v>
      </c>
    </row>
    <row r="83" spans="1:18" ht="57.75" hidden="1" customHeight="1" x14ac:dyDescent="0.3">
      <c r="A83" s="44">
        <v>52</v>
      </c>
      <c r="B83" s="32" t="s">
        <v>136</v>
      </c>
      <c r="C83" s="8" t="s">
        <v>82</v>
      </c>
      <c r="D83" s="7" t="s">
        <v>282</v>
      </c>
      <c r="E83" s="53"/>
      <c r="F83" s="49"/>
      <c r="G83" s="42" t="str">
        <f>IF(AND(I83="N",J83="N"),"NVT","")</f>
        <v/>
      </c>
      <c r="H83" s="9">
        <v>2</v>
      </c>
      <c r="I83" s="9" t="str">
        <f>IFERROR(VLOOKUP(M83,#REF!,3),"")</f>
        <v/>
      </c>
      <c r="J83" s="9" t="str">
        <f>IFERROR(VLOOKUP(N83,#REF!,3),"")</f>
        <v/>
      </c>
      <c r="K83" s="9" t="str">
        <f>IFERROR(VLOOKUP(O83,#REF!,3),"")</f>
        <v/>
      </c>
      <c r="L83" s="9"/>
      <c r="M83" s="16" t="s">
        <v>180</v>
      </c>
      <c r="N83" s="12" t="s">
        <v>181</v>
      </c>
      <c r="O83" s="12"/>
    </row>
    <row r="84" spans="1:18" ht="58.5" hidden="1" customHeight="1" x14ac:dyDescent="0.3">
      <c r="A84" s="44">
        <v>53</v>
      </c>
      <c r="B84" s="32" t="s">
        <v>136</v>
      </c>
      <c r="C84" s="8" t="s">
        <v>81</v>
      </c>
      <c r="D84" s="7" t="s">
        <v>283</v>
      </c>
      <c r="E84" s="53"/>
      <c r="F84" s="49"/>
      <c r="G84" s="42" t="str">
        <f>IF(AND(I84="N",J84="N"),"NVT","")</f>
        <v/>
      </c>
      <c r="H84" s="11">
        <v>2</v>
      </c>
      <c r="I84" s="9" t="str">
        <f>IFERROR(VLOOKUP(M84,#REF!,3),"")</f>
        <v/>
      </c>
      <c r="J84" s="9" t="str">
        <f>IFERROR(VLOOKUP(N84,#REF!,3),"")</f>
        <v/>
      </c>
      <c r="K84" s="9" t="str">
        <f>IFERROR(VLOOKUP(O84,#REF!,3),"")</f>
        <v/>
      </c>
      <c r="L84" s="11"/>
      <c r="M84" s="16" t="s">
        <v>180</v>
      </c>
      <c r="N84" s="12" t="s">
        <v>181</v>
      </c>
      <c r="O84" s="12"/>
    </row>
    <row r="85" spans="1:18" ht="50.1" hidden="1" customHeight="1" x14ac:dyDescent="0.3">
      <c r="A85" s="44">
        <v>54</v>
      </c>
      <c r="B85" s="32" t="s">
        <v>136</v>
      </c>
      <c r="C85" s="8" t="s">
        <v>80</v>
      </c>
      <c r="D85" s="7" t="s">
        <v>284</v>
      </c>
      <c r="E85" s="53"/>
      <c r="F85" s="49"/>
      <c r="G85" s="42" t="str">
        <f>IF(AND(I85="N",J85="N"),"NVT","")</f>
        <v/>
      </c>
      <c r="H85" s="9">
        <v>2</v>
      </c>
      <c r="I85" s="9" t="str">
        <f>IFERROR(VLOOKUP(M85,#REF!,3),"")</f>
        <v/>
      </c>
      <c r="J85" s="9" t="str">
        <f>IFERROR(VLOOKUP(N85,#REF!,3),"")</f>
        <v/>
      </c>
      <c r="K85" s="9" t="str">
        <f>IFERROR(VLOOKUP(O85,#REF!,3),"")</f>
        <v/>
      </c>
      <c r="L85" s="9"/>
      <c r="M85" s="16" t="s">
        <v>180</v>
      </c>
      <c r="N85" s="12" t="s">
        <v>181</v>
      </c>
      <c r="O85" s="12"/>
    </row>
    <row r="86" spans="1:18" s="5" customFormat="1" ht="30" customHeight="1" x14ac:dyDescent="0.3">
      <c r="A86" s="43" t="s">
        <v>197</v>
      </c>
      <c r="B86" s="12"/>
      <c r="C86" s="11"/>
      <c r="D86" s="34" t="s">
        <v>285</v>
      </c>
      <c r="E86" s="31"/>
      <c r="F86" s="55"/>
      <c r="G86" s="42" t="str">
        <f>IF(I86="Y","","NVT")</f>
        <v>NVT</v>
      </c>
      <c r="H86" s="11">
        <v>3</v>
      </c>
      <c r="I86" s="9" t="str">
        <f>IFERROR(VLOOKUP(M86,#REF!,3),"")</f>
        <v/>
      </c>
      <c r="J86" s="9" t="str">
        <f>IFERROR(VLOOKUP(N86,#REF!,3),"")</f>
        <v/>
      </c>
      <c r="K86" s="9" t="str">
        <f>IFERROR(VLOOKUP(O86,#REF!,3),"")</f>
        <v/>
      </c>
      <c r="L86" s="11"/>
      <c r="M86" s="15" t="s">
        <v>182</v>
      </c>
      <c r="N86" s="15" t="s">
        <v>183</v>
      </c>
      <c r="O86" s="15" t="s">
        <v>184</v>
      </c>
      <c r="R86" s="1" t="s">
        <v>443</v>
      </c>
    </row>
    <row r="87" spans="1:18" ht="41.4" x14ac:dyDescent="0.3">
      <c r="A87" s="44"/>
      <c r="B87" s="12"/>
      <c r="C87" s="9"/>
      <c r="D87" s="35" t="s">
        <v>286</v>
      </c>
      <c r="E87" s="52"/>
      <c r="F87" s="56"/>
      <c r="G87" s="42" t="str">
        <f>IF(I87="Y","","NVT")</f>
        <v>NVT</v>
      </c>
      <c r="H87" s="9"/>
      <c r="I87" s="9" t="str">
        <f>IFERROR(VLOOKUP(M87,#REF!,3),"")</f>
        <v/>
      </c>
      <c r="J87" s="9" t="str">
        <f>IFERROR(VLOOKUP(N87,#REF!,3),"")</f>
        <v/>
      </c>
      <c r="K87" s="9" t="str">
        <f>IFERROR(VLOOKUP(O87,#REF!,3),"")</f>
        <v/>
      </c>
      <c r="L87" s="9"/>
      <c r="M87" s="12"/>
      <c r="N87" s="12"/>
      <c r="O87" s="12"/>
      <c r="P87" s="1">
        <f>COUNTBLANK(I87:K87)</f>
        <v>3</v>
      </c>
      <c r="R87" s="1" t="s">
        <v>443</v>
      </c>
    </row>
    <row r="88" spans="1:18" ht="58.5" customHeight="1" x14ac:dyDescent="0.3">
      <c r="A88" s="44">
        <v>55</v>
      </c>
      <c r="B88" s="32" t="s">
        <v>142</v>
      </c>
      <c r="C88" s="8" t="s">
        <v>79</v>
      </c>
      <c r="D88" s="7" t="s">
        <v>287</v>
      </c>
      <c r="E88" s="53"/>
      <c r="F88" s="49"/>
      <c r="G88" s="42" t="str">
        <f>IF(OR(COUNTIF(I88:K88,"Y")&gt;0,COUNTIF(I88:K88,"M")&gt;0),"","NVT")</f>
        <v>NVT</v>
      </c>
      <c r="H88" s="11">
        <v>3</v>
      </c>
      <c r="I88" s="9" t="str">
        <f>IFERROR(VLOOKUP(M88,#REF!,3),"")</f>
        <v/>
      </c>
      <c r="J88" s="9" t="str">
        <f>IFERROR(VLOOKUP(N88,#REF!,3),"")</f>
        <v/>
      </c>
      <c r="K88" s="9" t="str">
        <f>IFERROR(VLOOKUP(O88,#REF!,3),"")</f>
        <v/>
      </c>
      <c r="L88" s="11"/>
      <c r="M88" s="16" t="s">
        <v>182</v>
      </c>
      <c r="N88" s="12" t="s">
        <v>183</v>
      </c>
      <c r="O88" s="15" t="s">
        <v>184</v>
      </c>
      <c r="P88" s="1">
        <f>COUNTIF(I88:K88,"M")</f>
        <v>0</v>
      </c>
      <c r="R88" s="1" t="s">
        <v>444</v>
      </c>
    </row>
    <row r="89" spans="1:18" ht="84.75" customHeight="1" x14ac:dyDescent="0.3">
      <c r="A89" s="44">
        <v>56</v>
      </c>
      <c r="B89" s="32" t="s">
        <v>142</v>
      </c>
      <c r="C89" s="8" t="s">
        <v>78</v>
      </c>
      <c r="D89" s="7" t="s">
        <v>288</v>
      </c>
      <c r="E89" s="53"/>
      <c r="F89" s="49"/>
      <c r="G89" s="42" t="str">
        <f>IF(OR(COUNTIF(I89:K89,"Y")&gt;0,COUNTIF(I89:K89,"M")&gt;0),"","NVT")</f>
        <v>NVT</v>
      </c>
      <c r="H89" s="11">
        <v>3</v>
      </c>
      <c r="I89" s="9" t="str">
        <f>IFERROR(VLOOKUP(M89,#REF!,3),"")</f>
        <v/>
      </c>
      <c r="J89" s="9" t="str">
        <f>IFERROR(VLOOKUP(N89,#REF!,3),"")</f>
        <v/>
      </c>
      <c r="K89" s="9" t="str">
        <f>IFERROR(VLOOKUP(O89,#REF!,3),"")</f>
        <v/>
      </c>
      <c r="L89" s="11"/>
      <c r="M89" s="16"/>
      <c r="N89" s="12" t="s">
        <v>183</v>
      </c>
      <c r="O89" s="15"/>
      <c r="R89" s="1" t="s">
        <v>444</v>
      </c>
    </row>
    <row r="90" spans="1:18" ht="50.1" customHeight="1" x14ac:dyDescent="0.3">
      <c r="A90" s="44">
        <v>57</v>
      </c>
      <c r="B90" s="32" t="s">
        <v>142</v>
      </c>
      <c r="C90" s="8" t="s">
        <v>77</v>
      </c>
      <c r="D90" s="7" t="s">
        <v>289</v>
      </c>
      <c r="E90" s="53"/>
      <c r="F90" s="49"/>
      <c r="G90" s="42" t="str">
        <f>IF(OR(COUNTIF(I90:K90,"Y")&gt;0,COUNTIF(I90:K90,"M")&gt;0),"","NVT")</f>
        <v>NVT</v>
      </c>
      <c r="H90" s="11">
        <v>3</v>
      </c>
      <c r="I90" s="9" t="str">
        <f>IFERROR(VLOOKUP(M90,#REF!,3),"")</f>
        <v/>
      </c>
      <c r="J90" s="9" t="str">
        <f>IFERROR(VLOOKUP(N90,#REF!,3),"")</f>
        <v/>
      </c>
      <c r="K90" s="9" t="str">
        <f>IFERROR(VLOOKUP(O90,#REF!,3),"")</f>
        <v/>
      </c>
      <c r="L90" s="9"/>
      <c r="M90" s="16"/>
      <c r="N90" s="12" t="s">
        <v>183</v>
      </c>
      <c r="O90" s="15"/>
      <c r="R90" s="1" t="s">
        <v>444</v>
      </c>
    </row>
    <row r="91" spans="1:18" ht="30" customHeight="1" x14ac:dyDescent="0.3">
      <c r="A91" s="44"/>
      <c r="B91" s="12"/>
      <c r="C91" s="9"/>
      <c r="D91" s="35" t="s">
        <v>290</v>
      </c>
      <c r="E91" s="52"/>
      <c r="F91" s="56"/>
      <c r="G91" s="42"/>
      <c r="H91" s="11">
        <v>3</v>
      </c>
      <c r="I91" s="9" t="str">
        <f>IFERROR(VLOOKUP(M91,#REF!,3),"")</f>
        <v/>
      </c>
      <c r="J91" s="9" t="str">
        <f>IFERROR(VLOOKUP(N91,#REF!,3),"")</f>
        <v/>
      </c>
      <c r="K91" s="9" t="str">
        <f>IFERROR(VLOOKUP(O91,#REF!,3),"")</f>
        <v/>
      </c>
      <c r="L91" s="9"/>
      <c r="M91" s="12"/>
      <c r="N91" s="12"/>
      <c r="O91" s="12"/>
      <c r="R91" s="1" t="s">
        <v>443</v>
      </c>
    </row>
    <row r="92" spans="1:18" ht="50.1" customHeight="1" x14ac:dyDescent="0.3">
      <c r="A92" s="44">
        <v>58</v>
      </c>
      <c r="B92" s="32" t="s">
        <v>142</v>
      </c>
      <c r="C92" s="8" t="s">
        <v>76</v>
      </c>
      <c r="D92" s="7" t="s">
        <v>291</v>
      </c>
      <c r="E92" s="53"/>
      <c r="F92" s="49"/>
      <c r="G92" s="42" t="str">
        <f t="shared" ref="G92:G123" si="0">IF(OR(COUNTIF(I92:K92,"Y")&gt;0,COUNTIF(I92:K92,"M")&gt;0),"","NVT")</f>
        <v>NVT</v>
      </c>
      <c r="H92" s="11">
        <v>3</v>
      </c>
      <c r="I92" s="9" t="str">
        <f>IFERROR(VLOOKUP(M92,#REF!,3),"")</f>
        <v/>
      </c>
      <c r="J92" s="9" t="str">
        <f>IFERROR(VLOOKUP(N92,#REF!,3),"")</f>
        <v/>
      </c>
      <c r="K92" s="9" t="str">
        <f>IFERROR(VLOOKUP(O92,#REF!,3),"")</f>
        <v/>
      </c>
      <c r="L92" s="11"/>
      <c r="M92" s="16"/>
      <c r="N92" s="12" t="s">
        <v>183</v>
      </c>
      <c r="O92" s="15"/>
      <c r="R92" s="1" t="s">
        <v>444</v>
      </c>
    </row>
    <row r="93" spans="1:18" ht="50.1" customHeight="1" x14ac:dyDescent="0.3">
      <c r="A93" s="44">
        <v>59</v>
      </c>
      <c r="B93" s="32" t="s">
        <v>142</v>
      </c>
      <c r="C93" s="8" t="s">
        <v>75</v>
      </c>
      <c r="D93" s="7" t="s">
        <v>292</v>
      </c>
      <c r="E93" s="53"/>
      <c r="F93" s="49"/>
      <c r="G93" s="42" t="str">
        <f t="shared" si="0"/>
        <v>NVT</v>
      </c>
      <c r="H93" s="11">
        <v>3</v>
      </c>
      <c r="I93" s="9" t="str">
        <f>IFERROR(VLOOKUP(M93,#REF!,3),"")</f>
        <v/>
      </c>
      <c r="J93" s="9" t="str">
        <f>IFERROR(VLOOKUP(N93,#REF!,3),"")</f>
        <v/>
      </c>
      <c r="K93" s="9" t="str">
        <f>IFERROR(VLOOKUP(O93,#REF!,3),"")</f>
        <v/>
      </c>
      <c r="L93" s="9"/>
      <c r="M93" s="16"/>
      <c r="N93" s="12" t="s">
        <v>183</v>
      </c>
      <c r="O93" s="15"/>
      <c r="R93" s="1" t="s">
        <v>444</v>
      </c>
    </row>
    <row r="94" spans="1:18" ht="30" hidden="1" customHeight="1" x14ac:dyDescent="0.3">
      <c r="A94" s="44"/>
      <c r="B94" s="12"/>
      <c r="C94" s="9"/>
      <c r="D94" s="35" t="s">
        <v>293</v>
      </c>
      <c r="E94" s="52"/>
      <c r="F94" s="56"/>
      <c r="G94" s="42" t="str">
        <f t="shared" si="0"/>
        <v>NVT</v>
      </c>
      <c r="H94" s="11">
        <v>3</v>
      </c>
      <c r="I94" s="9" t="str">
        <f>IFERROR(VLOOKUP(M94,#REF!,3),"")</f>
        <v/>
      </c>
      <c r="J94" s="9" t="str">
        <f>IFERROR(VLOOKUP(N94,#REF!,3),"")</f>
        <v/>
      </c>
      <c r="K94" s="9" t="str">
        <f>IFERROR(VLOOKUP(O94,#REF!,3),"")</f>
        <v/>
      </c>
      <c r="L94" s="11"/>
      <c r="M94" s="12"/>
      <c r="N94" s="12"/>
      <c r="O94" s="12"/>
    </row>
    <row r="95" spans="1:18" ht="76.5" hidden="1" customHeight="1" x14ac:dyDescent="0.3">
      <c r="A95" s="44">
        <v>60</v>
      </c>
      <c r="B95" s="32" t="s">
        <v>132</v>
      </c>
      <c r="C95" s="8" t="s">
        <v>74</v>
      </c>
      <c r="D95" s="7" t="s">
        <v>294</v>
      </c>
      <c r="E95" s="53"/>
      <c r="F95" s="49"/>
      <c r="G95" s="42" t="str">
        <f t="shared" si="0"/>
        <v>NVT</v>
      </c>
      <c r="H95" s="11">
        <v>3</v>
      </c>
      <c r="I95" s="9" t="str">
        <f>IFERROR(VLOOKUP(M95,#REF!,3),"")</f>
        <v/>
      </c>
      <c r="J95" s="9" t="str">
        <f>IFERROR(VLOOKUP(N95,#REF!,3),"")</f>
        <v/>
      </c>
      <c r="K95" s="9" t="str">
        <f>IFERROR(VLOOKUP(O95,#REF!,3),"")</f>
        <v/>
      </c>
      <c r="L95" s="9"/>
      <c r="M95" s="16"/>
      <c r="N95" s="12" t="s">
        <v>183</v>
      </c>
      <c r="O95" s="15"/>
    </row>
    <row r="96" spans="1:18" ht="57" hidden="1" customHeight="1" x14ac:dyDescent="0.3">
      <c r="A96" s="44">
        <v>61</v>
      </c>
      <c r="B96" s="32" t="s">
        <v>142</v>
      </c>
      <c r="C96" s="8" t="s">
        <v>73</v>
      </c>
      <c r="D96" s="7" t="s">
        <v>295</v>
      </c>
      <c r="E96" s="53"/>
      <c r="F96" s="49"/>
      <c r="G96" s="42" t="str">
        <f t="shared" si="0"/>
        <v>NVT</v>
      </c>
      <c r="H96" s="11">
        <v>3</v>
      </c>
      <c r="I96" s="9" t="str">
        <f>IFERROR(VLOOKUP(M96,#REF!,3),"")</f>
        <v/>
      </c>
      <c r="J96" s="9" t="str">
        <f>IFERROR(VLOOKUP(N96,#REF!,3),"")</f>
        <v/>
      </c>
      <c r="K96" s="9" t="str">
        <f>IFERROR(VLOOKUP(O96,#REF!,3),"")</f>
        <v/>
      </c>
      <c r="L96" s="11"/>
      <c r="M96" s="16" t="s">
        <v>182</v>
      </c>
      <c r="N96" s="12" t="s">
        <v>183</v>
      </c>
      <c r="O96" s="15"/>
    </row>
    <row r="97" spans="1:18" ht="50.1" hidden="1" customHeight="1" x14ac:dyDescent="0.3">
      <c r="A97" s="44">
        <v>62</v>
      </c>
      <c r="B97" s="32" t="s">
        <v>142</v>
      </c>
      <c r="C97" s="8" t="s">
        <v>72</v>
      </c>
      <c r="D97" s="7" t="s">
        <v>296</v>
      </c>
      <c r="E97" s="53"/>
      <c r="F97" s="49"/>
      <c r="G97" s="42" t="str">
        <f t="shared" si="0"/>
        <v>NVT</v>
      </c>
      <c r="H97" s="11">
        <v>3</v>
      </c>
      <c r="I97" s="9" t="str">
        <f>IFERROR(VLOOKUP(M97,#REF!,3),"")</f>
        <v/>
      </c>
      <c r="J97" s="9" t="str">
        <f>IFERROR(VLOOKUP(N97,#REF!,3),"")</f>
        <v/>
      </c>
      <c r="K97" s="9" t="str">
        <f>IFERROR(VLOOKUP(O97,#REF!,3),"")</f>
        <v/>
      </c>
      <c r="L97" s="9"/>
      <c r="M97" s="16"/>
      <c r="N97" s="12" t="s">
        <v>183</v>
      </c>
      <c r="O97" s="15"/>
    </row>
    <row r="98" spans="1:18" ht="50.1" hidden="1" customHeight="1" x14ac:dyDescent="0.3">
      <c r="A98" s="44">
        <v>63</v>
      </c>
      <c r="B98" s="32" t="s">
        <v>142</v>
      </c>
      <c r="C98" s="8" t="s">
        <v>71</v>
      </c>
      <c r="D98" s="7" t="s">
        <v>297</v>
      </c>
      <c r="E98" s="53"/>
      <c r="F98" s="49"/>
      <c r="G98" s="42" t="str">
        <f t="shared" si="0"/>
        <v>NVT</v>
      </c>
      <c r="H98" s="11">
        <v>3</v>
      </c>
      <c r="I98" s="9" t="str">
        <f>IFERROR(VLOOKUP(M98,#REF!,3),"")</f>
        <v/>
      </c>
      <c r="J98" s="9" t="str">
        <f>IFERROR(VLOOKUP(N98,#REF!,3),"")</f>
        <v/>
      </c>
      <c r="K98" s="9" t="str">
        <f>IFERROR(VLOOKUP(O98,#REF!,3),"")</f>
        <v/>
      </c>
      <c r="L98" s="11"/>
      <c r="M98" s="16" t="s">
        <v>182</v>
      </c>
      <c r="N98" s="12" t="s">
        <v>183</v>
      </c>
      <c r="O98" s="15" t="s">
        <v>184</v>
      </c>
    </row>
    <row r="99" spans="1:18" ht="50.1" hidden="1" customHeight="1" x14ac:dyDescent="0.3">
      <c r="A99" s="44">
        <v>64</v>
      </c>
      <c r="B99" s="32" t="s">
        <v>142</v>
      </c>
      <c r="C99" s="8" t="s">
        <v>55</v>
      </c>
      <c r="D99" s="7" t="s">
        <v>298</v>
      </c>
      <c r="E99" s="53"/>
      <c r="F99" s="49"/>
      <c r="G99" s="42" t="str">
        <f t="shared" si="0"/>
        <v>NVT</v>
      </c>
      <c r="H99" s="11">
        <v>3</v>
      </c>
      <c r="I99" s="9" t="str">
        <f>IFERROR(VLOOKUP(M99,#REF!,3),"")</f>
        <v/>
      </c>
      <c r="J99" s="9" t="str">
        <f>IFERROR(VLOOKUP(N99,#REF!,3),"")</f>
        <v/>
      </c>
      <c r="K99" s="9" t="str">
        <f>IFERROR(VLOOKUP(O99,#REF!,3),"")</f>
        <v/>
      </c>
      <c r="L99" s="9"/>
      <c r="M99" s="16"/>
      <c r="N99" s="12" t="s">
        <v>183</v>
      </c>
      <c r="O99" s="12"/>
    </row>
    <row r="100" spans="1:18" s="5" customFormat="1" ht="69" x14ac:dyDescent="0.3">
      <c r="A100" s="43" t="s">
        <v>198</v>
      </c>
      <c r="B100" s="12"/>
      <c r="C100" s="11"/>
      <c r="D100" s="34" t="s">
        <v>299</v>
      </c>
      <c r="E100" s="31"/>
      <c r="F100" s="55"/>
      <c r="G100" s="42" t="str">
        <f t="shared" si="0"/>
        <v>NVT</v>
      </c>
      <c r="H100" s="11">
        <v>3</v>
      </c>
      <c r="I100" s="9" t="str">
        <f>IFERROR(VLOOKUP(M100,#REF!,3),"")</f>
        <v/>
      </c>
      <c r="J100" s="9" t="str">
        <f>IFERROR(VLOOKUP(N100,#REF!,3),"")</f>
        <v/>
      </c>
      <c r="K100" s="9" t="str">
        <f>IFERROR(VLOOKUP(O100,#REF!,3),"")</f>
        <v/>
      </c>
      <c r="L100" s="9"/>
      <c r="M100" s="15"/>
      <c r="N100" s="15"/>
      <c r="O100" s="15" t="s">
        <v>184</v>
      </c>
      <c r="R100" s="1" t="s">
        <v>443</v>
      </c>
    </row>
    <row r="101" spans="1:18" ht="30" customHeight="1" x14ac:dyDescent="0.3">
      <c r="A101" s="44"/>
      <c r="B101" s="12"/>
      <c r="C101" s="9"/>
      <c r="D101" s="35" t="s">
        <v>300</v>
      </c>
      <c r="E101" s="52"/>
      <c r="F101" s="56"/>
      <c r="G101" s="42" t="str">
        <f t="shared" si="0"/>
        <v>NVT</v>
      </c>
      <c r="H101" s="11">
        <v>3</v>
      </c>
      <c r="I101" s="9" t="str">
        <f>IFERROR(VLOOKUP(M101,#REF!,3),"")</f>
        <v/>
      </c>
      <c r="J101" s="9" t="str">
        <f>IFERROR(VLOOKUP(N101,#REF!,3),"")</f>
        <v/>
      </c>
      <c r="K101" s="9" t="str">
        <f>IFERROR(VLOOKUP(O101,#REF!,3),"")</f>
        <v/>
      </c>
      <c r="L101" s="11"/>
      <c r="M101" s="12"/>
      <c r="N101" s="12"/>
      <c r="O101" s="12" t="s">
        <v>184</v>
      </c>
      <c r="R101" s="1" t="s">
        <v>443</v>
      </c>
    </row>
    <row r="102" spans="1:18" ht="50.1" customHeight="1" x14ac:dyDescent="0.3">
      <c r="A102" s="44">
        <v>65</v>
      </c>
      <c r="B102" s="32" t="s">
        <v>142</v>
      </c>
      <c r="C102" s="8" t="s">
        <v>67</v>
      </c>
      <c r="D102" s="7" t="s">
        <v>301</v>
      </c>
      <c r="E102" s="53"/>
      <c r="F102" s="49"/>
      <c r="G102" s="42" t="str">
        <f t="shared" si="0"/>
        <v>NVT</v>
      </c>
      <c r="H102" s="11">
        <v>3</v>
      </c>
      <c r="I102" s="9" t="str">
        <f>IFERROR(VLOOKUP(M102,#REF!,3),"")</f>
        <v/>
      </c>
      <c r="J102" s="9" t="str">
        <f>IFERROR(VLOOKUP(N102,#REF!,3),"")</f>
        <v/>
      </c>
      <c r="K102" s="9" t="str">
        <f>IFERROR(VLOOKUP(O102,#REF!,3),"")</f>
        <v/>
      </c>
      <c r="L102" s="9"/>
      <c r="M102" s="16" t="s">
        <v>182</v>
      </c>
      <c r="N102" s="12" t="s">
        <v>183</v>
      </c>
      <c r="O102" s="12" t="s">
        <v>184</v>
      </c>
      <c r="R102" s="1" t="s">
        <v>444</v>
      </c>
    </row>
    <row r="103" spans="1:18" ht="50.1" customHeight="1" x14ac:dyDescent="0.3">
      <c r="A103" s="44">
        <v>66</v>
      </c>
      <c r="B103" s="32" t="s">
        <v>142</v>
      </c>
      <c r="C103" s="8" t="s">
        <v>70</v>
      </c>
      <c r="D103" s="7" t="s">
        <v>302</v>
      </c>
      <c r="E103" s="53"/>
      <c r="F103" s="49"/>
      <c r="G103" s="42" t="str">
        <f t="shared" si="0"/>
        <v>NVT</v>
      </c>
      <c r="H103" s="11">
        <v>3</v>
      </c>
      <c r="I103" s="9" t="str">
        <f>IFERROR(VLOOKUP(M103,#REF!,3),"")</f>
        <v/>
      </c>
      <c r="J103" s="9" t="str">
        <f>IFERROR(VLOOKUP(N103,#REF!,3),"")</f>
        <v/>
      </c>
      <c r="K103" s="9" t="str">
        <f>IFERROR(VLOOKUP(O103,#REF!,3),"")</f>
        <v/>
      </c>
      <c r="L103" s="11"/>
      <c r="M103" s="16"/>
      <c r="N103" s="12" t="s">
        <v>183</v>
      </c>
      <c r="O103" s="12"/>
      <c r="R103" s="1" t="s">
        <v>444</v>
      </c>
    </row>
    <row r="104" spans="1:18" ht="50.1" hidden="1" customHeight="1" x14ac:dyDescent="0.3">
      <c r="A104" s="44">
        <v>67</v>
      </c>
      <c r="B104" s="32" t="s">
        <v>142</v>
      </c>
      <c r="C104" s="8" t="s">
        <v>69</v>
      </c>
      <c r="D104" s="7" t="s">
        <v>303</v>
      </c>
      <c r="E104" s="53"/>
      <c r="F104" s="49"/>
      <c r="G104" s="42" t="str">
        <f t="shared" si="0"/>
        <v>NVT</v>
      </c>
      <c r="H104" s="11">
        <v>3</v>
      </c>
      <c r="I104" s="9" t="str">
        <f>IFERROR(VLOOKUP(M104,#REF!,3),"")</f>
        <v/>
      </c>
      <c r="J104" s="9" t="str">
        <f>IFERROR(VLOOKUP(N104,#REF!,3),"")</f>
        <v/>
      </c>
      <c r="K104" s="9" t="str">
        <f>IFERROR(VLOOKUP(O104,#REF!,3),"")</f>
        <v/>
      </c>
      <c r="L104" s="9"/>
      <c r="M104" s="16"/>
      <c r="N104" s="12" t="s">
        <v>183</v>
      </c>
      <c r="O104" s="12"/>
    </row>
    <row r="105" spans="1:18" ht="77.25" hidden="1" customHeight="1" x14ac:dyDescent="0.3">
      <c r="A105" s="44">
        <v>68</v>
      </c>
      <c r="B105" s="32" t="s">
        <v>142</v>
      </c>
      <c r="C105" s="8" t="s">
        <v>68</v>
      </c>
      <c r="D105" s="7" t="s">
        <v>304</v>
      </c>
      <c r="E105" s="53"/>
      <c r="F105" s="49"/>
      <c r="G105" s="42" t="str">
        <f t="shared" si="0"/>
        <v>NVT</v>
      </c>
      <c r="H105" s="11">
        <v>3</v>
      </c>
      <c r="I105" s="9" t="str">
        <f>IFERROR(VLOOKUP(M105,#REF!,3),"")</f>
        <v/>
      </c>
      <c r="J105" s="9" t="str">
        <f>IFERROR(VLOOKUP(N105,#REF!,3),"")</f>
        <v/>
      </c>
      <c r="K105" s="9" t="str">
        <f>IFERROR(VLOOKUP(O105,#REF!,3),"")</f>
        <v/>
      </c>
      <c r="L105" s="11"/>
      <c r="M105" s="16" t="s">
        <v>182</v>
      </c>
      <c r="N105" s="12" t="s">
        <v>183</v>
      </c>
      <c r="O105" s="12" t="s">
        <v>184</v>
      </c>
    </row>
    <row r="106" spans="1:18" ht="30" customHeight="1" x14ac:dyDescent="0.3">
      <c r="A106" s="44"/>
      <c r="B106" s="12"/>
      <c r="C106" s="9"/>
      <c r="D106" s="35" t="s">
        <v>305</v>
      </c>
      <c r="E106" s="52"/>
      <c r="F106" s="56"/>
      <c r="G106" s="42" t="str">
        <f t="shared" si="0"/>
        <v>NVT</v>
      </c>
      <c r="H106" s="11">
        <v>3</v>
      </c>
      <c r="I106" s="9" t="str">
        <f>IFERROR(VLOOKUP(M106,#REF!,3),"")</f>
        <v/>
      </c>
      <c r="J106" s="9" t="str">
        <f>IFERROR(VLOOKUP(N106,#REF!,3),"")</f>
        <v/>
      </c>
      <c r="K106" s="9" t="str">
        <f>IFERROR(VLOOKUP(O106,#REF!,3),"")</f>
        <v/>
      </c>
      <c r="L106" s="9"/>
      <c r="M106" s="12"/>
      <c r="N106" s="12"/>
      <c r="O106" s="12"/>
      <c r="R106" s="1" t="s">
        <v>443</v>
      </c>
    </row>
    <row r="107" spans="1:18" ht="50.1" hidden="1" customHeight="1" x14ac:dyDescent="0.3">
      <c r="A107" s="44">
        <v>69</v>
      </c>
      <c r="B107" s="32" t="s">
        <v>142</v>
      </c>
      <c r="C107" s="8" t="s">
        <v>50</v>
      </c>
      <c r="D107" s="7" t="s">
        <v>306</v>
      </c>
      <c r="E107" s="53"/>
      <c r="F107" s="49"/>
      <c r="G107" s="42" t="str">
        <f t="shared" si="0"/>
        <v>NVT</v>
      </c>
      <c r="H107" s="11">
        <v>3</v>
      </c>
      <c r="I107" s="9" t="str">
        <f>IFERROR(VLOOKUP(M107,#REF!,3),"")</f>
        <v/>
      </c>
      <c r="J107" s="9" t="str">
        <f>IFERROR(VLOOKUP(N107,#REF!,3),"")</f>
        <v/>
      </c>
      <c r="K107" s="9" t="str">
        <f>IFERROR(VLOOKUP(O107,#REF!,3),"")</f>
        <v/>
      </c>
      <c r="L107" s="11"/>
      <c r="M107" s="16" t="s">
        <v>182</v>
      </c>
      <c r="N107" s="12" t="s">
        <v>183</v>
      </c>
      <c r="O107" s="12" t="s">
        <v>184</v>
      </c>
    </row>
    <row r="108" spans="1:18" ht="50.1" customHeight="1" x14ac:dyDescent="0.3">
      <c r="A108" s="44">
        <v>70</v>
      </c>
      <c r="B108" s="32" t="s">
        <v>142</v>
      </c>
      <c r="C108" s="8" t="s">
        <v>67</v>
      </c>
      <c r="D108" s="7" t="s">
        <v>307</v>
      </c>
      <c r="E108" s="53"/>
      <c r="F108" s="49"/>
      <c r="G108" s="42" t="str">
        <f t="shared" si="0"/>
        <v>NVT</v>
      </c>
      <c r="H108" s="11">
        <v>3</v>
      </c>
      <c r="I108" s="9" t="str">
        <f>IFERROR(VLOOKUP(M108,#REF!,3),"")</f>
        <v/>
      </c>
      <c r="J108" s="9" t="str">
        <f>IFERROR(VLOOKUP(N108,#REF!,3),"")</f>
        <v/>
      </c>
      <c r="K108" s="9" t="str">
        <f>IFERROR(VLOOKUP(O108,#REF!,3),"")</f>
        <v/>
      </c>
      <c r="L108" s="9"/>
      <c r="M108" s="16" t="s">
        <v>182</v>
      </c>
      <c r="N108" s="12" t="s">
        <v>183</v>
      </c>
      <c r="O108" s="12" t="s">
        <v>184</v>
      </c>
      <c r="R108" s="1" t="s">
        <v>444</v>
      </c>
    </row>
    <row r="109" spans="1:18" ht="50.1" customHeight="1" x14ac:dyDescent="0.3">
      <c r="A109" s="44">
        <v>71</v>
      </c>
      <c r="B109" s="32" t="s">
        <v>150</v>
      </c>
      <c r="C109" s="8" t="s">
        <v>50</v>
      </c>
      <c r="D109" s="7" t="s">
        <v>308</v>
      </c>
      <c r="E109" s="53"/>
      <c r="F109" s="49"/>
      <c r="G109" s="42" t="str">
        <f t="shared" si="0"/>
        <v>NVT</v>
      </c>
      <c r="H109" s="11">
        <v>3</v>
      </c>
      <c r="I109" s="9" t="str">
        <f>IFERROR(VLOOKUP(M109,#REF!,3),"")</f>
        <v/>
      </c>
      <c r="J109" s="9" t="str">
        <f>IFERROR(VLOOKUP(N109,#REF!,3),"")</f>
        <v/>
      </c>
      <c r="K109" s="9" t="str">
        <f>IFERROR(VLOOKUP(O109,#REF!,3),"")</f>
        <v/>
      </c>
      <c r="L109" s="11"/>
      <c r="M109" s="16" t="s">
        <v>182</v>
      </c>
      <c r="N109" s="12" t="s">
        <v>183</v>
      </c>
      <c r="O109" s="12" t="s">
        <v>184</v>
      </c>
      <c r="R109" s="1" t="s">
        <v>444</v>
      </c>
    </row>
    <row r="110" spans="1:18" ht="58.5" hidden="1" customHeight="1" x14ac:dyDescent="0.3">
      <c r="A110" s="44">
        <v>72</v>
      </c>
      <c r="B110" s="32" t="s">
        <v>142</v>
      </c>
      <c r="C110" s="8" t="s">
        <v>66</v>
      </c>
      <c r="D110" s="7" t="s">
        <v>309</v>
      </c>
      <c r="E110" s="53"/>
      <c r="F110" s="49"/>
      <c r="G110" s="42" t="str">
        <f t="shared" si="0"/>
        <v>NVT</v>
      </c>
      <c r="H110" s="11">
        <v>3</v>
      </c>
      <c r="I110" s="9" t="str">
        <f>IFERROR(VLOOKUP(M110,#REF!,3),"")</f>
        <v/>
      </c>
      <c r="J110" s="9" t="str">
        <f>IFERROR(VLOOKUP(N110,#REF!,3),"")</f>
        <v/>
      </c>
      <c r="K110" s="9" t="str">
        <f>IFERROR(VLOOKUP(O110,#REF!,3),"")</f>
        <v/>
      </c>
      <c r="L110" s="9"/>
      <c r="M110" s="16"/>
      <c r="N110" s="12" t="s">
        <v>183</v>
      </c>
      <c r="O110" s="12"/>
    </row>
    <row r="111" spans="1:18" ht="30" customHeight="1" x14ac:dyDescent="0.3">
      <c r="A111" s="44"/>
      <c r="B111" s="12"/>
      <c r="C111" s="9"/>
      <c r="D111" s="35" t="s">
        <v>310</v>
      </c>
      <c r="E111" s="52"/>
      <c r="F111" s="56"/>
      <c r="G111" s="42" t="str">
        <f t="shared" si="0"/>
        <v>NVT</v>
      </c>
      <c r="H111" s="11">
        <v>3</v>
      </c>
      <c r="I111" s="9" t="str">
        <f>IFERROR(VLOOKUP(M111,#REF!,3),"")</f>
        <v/>
      </c>
      <c r="J111" s="9" t="str">
        <f>IFERROR(VLOOKUP(N111,#REF!,3),"")</f>
        <v/>
      </c>
      <c r="K111" s="9" t="str">
        <f>IFERROR(VLOOKUP(O111,#REF!,3),"")</f>
        <v/>
      </c>
      <c r="L111" s="11"/>
      <c r="M111" s="12"/>
      <c r="N111" s="12"/>
      <c r="O111" s="12"/>
      <c r="R111" s="1" t="s">
        <v>443</v>
      </c>
    </row>
    <row r="112" spans="1:18" ht="50.1" hidden="1" customHeight="1" x14ac:dyDescent="0.3">
      <c r="A112" s="44">
        <v>73</v>
      </c>
      <c r="B112" s="32" t="s">
        <v>142</v>
      </c>
      <c r="C112" s="8" t="s">
        <v>65</v>
      </c>
      <c r="D112" s="7" t="s">
        <v>311</v>
      </c>
      <c r="E112" s="53"/>
      <c r="F112" s="49"/>
      <c r="G112" s="42" t="str">
        <f t="shared" si="0"/>
        <v>NVT</v>
      </c>
      <c r="H112" s="11">
        <v>3</v>
      </c>
      <c r="I112" s="9" t="str">
        <f>IFERROR(VLOOKUP(M112,#REF!,3),"")</f>
        <v/>
      </c>
      <c r="J112" s="9" t="str">
        <f>IFERROR(VLOOKUP(N112,#REF!,3),"")</f>
        <v/>
      </c>
      <c r="K112" s="9" t="str">
        <f>IFERROR(VLOOKUP(O112,#REF!,3),"")</f>
        <v/>
      </c>
      <c r="L112" s="9"/>
      <c r="M112" s="16" t="s">
        <v>182</v>
      </c>
      <c r="N112" s="12" t="s">
        <v>183</v>
      </c>
      <c r="O112" s="12" t="s">
        <v>184</v>
      </c>
    </row>
    <row r="113" spans="1:18" ht="50.1" hidden="1" customHeight="1" x14ac:dyDescent="0.3">
      <c r="A113" s="44">
        <v>74</v>
      </c>
      <c r="B113" s="32" t="s">
        <v>142</v>
      </c>
      <c r="C113" s="8" t="s">
        <v>64</v>
      </c>
      <c r="D113" s="7" t="s">
        <v>312</v>
      </c>
      <c r="E113" s="53"/>
      <c r="F113" s="49"/>
      <c r="G113" s="42" t="str">
        <f t="shared" si="0"/>
        <v>NVT</v>
      </c>
      <c r="H113" s="11">
        <v>3</v>
      </c>
      <c r="I113" s="9" t="str">
        <f>IFERROR(VLOOKUP(M113,#REF!,3),"")</f>
        <v/>
      </c>
      <c r="J113" s="9" t="str">
        <f>IFERROR(VLOOKUP(N113,#REF!,3),"")</f>
        <v/>
      </c>
      <c r="K113" s="9" t="str">
        <f>IFERROR(VLOOKUP(O113,#REF!,3),"")</f>
        <v/>
      </c>
      <c r="L113" s="11"/>
      <c r="M113" s="16"/>
      <c r="N113" s="12" t="s">
        <v>183</v>
      </c>
      <c r="O113" s="12"/>
    </row>
    <row r="114" spans="1:18" ht="63.75" customHeight="1" x14ac:dyDescent="0.3">
      <c r="A114" s="44">
        <v>75</v>
      </c>
      <c r="B114" s="32" t="s">
        <v>142</v>
      </c>
      <c r="C114" s="8" t="s">
        <v>63</v>
      </c>
      <c r="D114" s="7" t="s">
        <v>313</v>
      </c>
      <c r="E114" s="53"/>
      <c r="F114" s="49"/>
      <c r="G114" s="42" t="str">
        <f t="shared" si="0"/>
        <v>NVT</v>
      </c>
      <c r="H114" s="11">
        <v>3</v>
      </c>
      <c r="I114" s="9" t="str">
        <f>IFERROR(VLOOKUP(M114,#REF!,3),"")</f>
        <v/>
      </c>
      <c r="J114" s="9" t="str">
        <f>IFERROR(VLOOKUP(N114,#REF!,3),"")</f>
        <v/>
      </c>
      <c r="K114" s="9" t="str">
        <f>IFERROR(VLOOKUP(O114,#REF!,3),"")</f>
        <v/>
      </c>
      <c r="L114" s="9"/>
      <c r="M114" s="16"/>
      <c r="N114" s="12" t="s">
        <v>183</v>
      </c>
      <c r="O114" s="12"/>
      <c r="R114" s="1" t="s">
        <v>444</v>
      </c>
    </row>
    <row r="115" spans="1:18" ht="50.1" customHeight="1" x14ac:dyDescent="0.3">
      <c r="A115" s="44">
        <v>76</v>
      </c>
      <c r="B115" s="32" t="s">
        <v>142</v>
      </c>
      <c r="C115" s="8" t="s">
        <v>62</v>
      </c>
      <c r="D115" s="7" t="s">
        <v>314</v>
      </c>
      <c r="E115" s="53"/>
      <c r="F115" s="49"/>
      <c r="G115" s="42" t="str">
        <f t="shared" si="0"/>
        <v>NVT</v>
      </c>
      <c r="H115" s="11">
        <v>3</v>
      </c>
      <c r="I115" s="9" t="str">
        <f>IFERROR(VLOOKUP(M115,#REF!,3),"")</f>
        <v/>
      </c>
      <c r="J115" s="9" t="str">
        <f>IFERROR(VLOOKUP(N115,#REF!,3),"")</f>
        <v/>
      </c>
      <c r="K115" s="9" t="str">
        <f>IFERROR(VLOOKUP(O115,#REF!,3),"")</f>
        <v/>
      </c>
      <c r="L115" s="11"/>
      <c r="M115" s="16" t="s">
        <v>182</v>
      </c>
      <c r="N115" s="12" t="s">
        <v>183</v>
      </c>
      <c r="O115" s="12"/>
      <c r="R115" s="1" t="s">
        <v>444</v>
      </c>
    </row>
    <row r="116" spans="1:18" ht="50.1" hidden="1" customHeight="1" x14ac:dyDescent="0.3">
      <c r="A116" s="44">
        <v>77</v>
      </c>
      <c r="B116" s="32" t="s">
        <v>142</v>
      </c>
      <c r="C116" s="8" t="s">
        <v>61</v>
      </c>
      <c r="D116" s="7" t="s">
        <v>315</v>
      </c>
      <c r="E116" s="53"/>
      <c r="F116" s="49"/>
      <c r="G116" s="42" t="str">
        <f t="shared" si="0"/>
        <v>NVT</v>
      </c>
      <c r="H116" s="11">
        <v>3</v>
      </c>
      <c r="I116" s="9" t="str">
        <f>IFERROR(VLOOKUP(M116,#REF!,3),"")</f>
        <v/>
      </c>
      <c r="J116" s="9" t="str">
        <f>IFERROR(VLOOKUP(N116,#REF!,3),"")</f>
        <v/>
      </c>
      <c r="K116" s="9" t="str">
        <f>IFERROR(VLOOKUP(O116,#REF!,3),"")</f>
        <v/>
      </c>
      <c r="L116" s="9"/>
      <c r="M116" s="16" t="s">
        <v>182</v>
      </c>
      <c r="N116" s="12" t="s">
        <v>183</v>
      </c>
      <c r="O116" s="12"/>
    </row>
    <row r="117" spans="1:18" ht="50.1" customHeight="1" x14ac:dyDescent="0.3">
      <c r="A117" s="44">
        <v>78</v>
      </c>
      <c r="B117" s="32" t="s">
        <v>142</v>
      </c>
      <c r="C117" s="8" t="s">
        <v>57</v>
      </c>
      <c r="D117" s="7" t="s">
        <v>316</v>
      </c>
      <c r="E117" s="53"/>
      <c r="F117" s="49"/>
      <c r="G117" s="42" t="str">
        <f t="shared" si="0"/>
        <v>NVT</v>
      </c>
      <c r="H117" s="11">
        <v>3</v>
      </c>
      <c r="I117" s="9" t="str">
        <f>IFERROR(VLOOKUP(M117,#REF!,3),"")</f>
        <v/>
      </c>
      <c r="J117" s="9" t="str">
        <f>IFERROR(VLOOKUP(N117,#REF!,3),"")</f>
        <v/>
      </c>
      <c r="K117" s="9" t="str">
        <f>IFERROR(VLOOKUP(O117,#REF!,3),"")</f>
        <v/>
      </c>
      <c r="L117" s="11"/>
      <c r="M117" s="16" t="s">
        <v>182</v>
      </c>
      <c r="N117" s="12" t="s">
        <v>183</v>
      </c>
      <c r="O117" s="12"/>
      <c r="R117" s="1" t="s">
        <v>444</v>
      </c>
    </row>
    <row r="118" spans="1:18" ht="30" hidden="1" customHeight="1" x14ac:dyDescent="0.3">
      <c r="A118" s="44"/>
      <c r="B118" s="12"/>
      <c r="C118" s="9"/>
      <c r="D118" s="35" t="s">
        <v>317</v>
      </c>
      <c r="E118" s="52"/>
      <c r="F118" s="56"/>
      <c r="G118" s="42" t="str">
        <f t="shared" si="0"/>
        <v>NVT</v>
      </c>
      <c r="H118" s="11">
        <v>3</v>
      </c>
      <c r="I118" s="9" t="str">
        <f>IFERROR(VLOOKUP(M118,#REF!,3),"")</f>
        <v/>
      </c>
      <c r="J118" s="9" t="str">
        <f>IFERROR(VLOOKUP(N118,#REF!,3),"")</f>
        <v/>
      </c>
      <c r="K118" s="9" t="str">
        <f>IFERROR(VLOOKUP(O118,#REF!,3),"")</f>
        <v/>
      </c>
      <c r="L118" s="9"/>
      <c r="M118" s="12"/>
      <c r="N118" s="12"/>
      <c r="O118" s="12"/>
    </row>
    <row r="119" spans="1:18" ht="50.1" hidden="1" customHeight="1" x14ac:dyDescent="0.3">
      <c r="A119" s="44">
        <v>79</v>
      </c>
      <c r="B119" s="32" t="s">
        <v>142</v>
      </c>
      <c r="C119" s="8" t="s">
        <v>60</v>
      </c>
      <c r="D119" s="7" t="s">
        <v>318</v>
      </c>
      <c r="E119" s="53"/>
      <c r="F119" s="49"/>
      <c r="G119" s="42" t="str">
        <f t="shared" si="0"/>
        <v>NVT</v>
      </c>
      <c r="H119" s="11">
        <v>3</v>
      </c>
      <c r="I119" s="9" t="str">
        <f>IFERROR(VLOOKUP(M119,#REF!,3),"")</f>
        <v/>
      </c>
      <c r="J119" s="9" t="str">
        <f>IFERROR(VLOOKUP(N119,#REF!,3),"")</f>
        <v/>
      </c>
      <c r="K119" s="9" t="str">
        <f>IFERROR(VLOOKUP(O119,#REF!,3),"")</f>
        <v/>
      </c>
      <c r="L119" s="11"/>
      <c r="M119" s="16" t="s">
        <v>182</v>
      </c>
      <c r="N119" s="12" t="s">
        <v>183</v>
      </c>
      <c r="O119" s="12"/>
    </row>
    <row r="120" spans="1:18" ht="30" customHeight="1" x14ac:dyDescent="0.3">
      <c r="A120" s="44"/>
      <c r="B120" s="12"/>
      <c r="C120" s="9"/>
      <c r="D120" s="35" t="s">
        <v>319</v>
      </c>
      <c r="E120" s="52"/>
      <c r="F120" s="56"/>
      <c r="G120" s="42" t="str">
        <f t="shared" si="0"/>
        <v>NVT</v>
      </c>
      <c r="H120" s="11">
        <v>3</v>
      </c>
      <c r="I120" s="9" t="str">
        <f>IFERROR(VLOOKUP(M120,#REF!,3),"")</f>
        <v/>
      </c>
      <c r="J120" s="9" t="str">
        <f>IFERROR(VLOOKUP(N120,#REF!,3),"")</f>
        <v/>
      </c>
      <c r="K120" s="9" t="str">
        <f>IFERROR(VLOOKUP(O120,#REF!,3),"")</f>
        <v/>
      </c>
      <c r="L120" s="9"/>
      <c r="M120" s="12"/>
      <c r="N120" s="12"/>
      <c r="O120" s="12"/>
      <c r="R120" s="1" t="s">
        <v>443</v>
      </c>
    </row>
    <row r="121" spans="1:18" ht="73.5" customHeight="1" x14ac:dyDescent="0.3">
      <c r="A121" s="44">
        <v>80</v>
      </c>
      <c r="B121" s="32" t="s">
        <v>142</v>
      </c>
      <c r="C121" s="8" t="s">
        <v>59</v>
      </c>
      <c r="D121" s="7" t="s">
        <v>320</v>
      </c>
      <c r="E121" s="53"/>
      <c r="F121" s="49"/>
      <c r="G121" s="42" t="str">
        <f t="shared" si="0"/>
        <v>NVT</v>
      </c>
      <c r="H121" s="11">
        <v>3</v>
      </c>
      <c r="I121" s="9" t="str">
        <f>IFERROR(VLOOKUP(M121,#REF!,3),"")</f>
        <v/>
      </c>
      <c r="J121" s="9" t="str">
        <f>IFERROR(VLOOKUP(N121,#REF!,3),"")</f>
        <v/>
      </c>
      <c r="K121" s="9" t="str">
        <f>IFERROR(VLOOKUP(O121,#REF!,3),"")</f>
        <v/>
      </c>
      <c r="L121" s="11"/>
      <c r="M121" s="16" t="s">
        <v>182</v>
      </c>
      <c r="N121" s="12" t="s">
        <v>183</v>
      </c>
      <c r="O121" s="12"/>
      <c r="R121" s="1" t="s">
        <v>444</v>
      </c>
    </row>
    <row r="122" spans="1:18" ht="50.1" hidden="1" customHeight="1" x14ac:dyDescent="0.3">
      <c r="A122" s="44">
        <v>81</v>
      </c>
      <c r="B122" s="32" t="s">
        <v>142</v>
      </c>
      <c r="C122" s="8" t="s">
        <v>58</v>
      </c>
      <c r="D122" s="7" t="s">
        <v>321</v>
      </c>
      <c r="E122" s="53"/>
      <c r="F122" s="49"/>
      <c r="G122" s="42" t="str">
        <f t="shared" si="0"/>
        <v>NVT</v>
      </c>
      <c r="H122" s="11">
        <v>3</v>
      </c>
      <c r="I122" s="9" t="str">
        <f>IFERROR(VLOOKUP(M122,#REF!,3),"")</f>
        <v/>
      </c>
      <c r="J122" s="9" t="str">
        <f>IFERROR(VLOOKUP(N122,#REF!,3),"")</f>
        <v/>
      </c>
      <c r="K122" s="9" t="str">
        <f>IFERROR(VLOOKUP(O122,#REF!,3),"")</f>
        <v/>
      </c>
      <c r="L122" s="9"/>
      <c r="M122" s="16" t="s">
        <v>182</v>
      </c>
      <c r="N122" s="12" t="s">
        <v>183</v>
      </c>
      <c r="O122" s="12"/>
    </row>
    <row r="123" spans="1:18" ht="50.1" customHeight="1" x14ac:dyDescent="0.3">
      <c r="A123" s="44">
        <v>82</v>
      </c>
      <c r="B123" s="32" t="s">
        <v>142</v>
      </c>
      <c r="C123" s="8" t="s">
        <v>57</v>
      </c>
      <c r="D123" s="7" t="s">
        <v>322</v>
      </c>
      <c r="E123" s="53"/>
      <c r="F123" s="49"/>
      <c r="G123" s="42" t="str">
        <f t="shared" si="0"/>
        <v>NVT</v>
      </c>
      <c r="H123" s="11">
        <v>3</v>
      </c>
      <c r="I123" s="9" t="str">
        <f>IFERROR(VLOOKUP(M123,#REF!,3),"")</f>
        <v/>
      </c>
      <c r="J123" s="9" t="str">
        <f>IFERROR(VLOOKUP(N123,#REF!,3),"")</f>
        <v/>
      </c>
      <c r="K123" s="9" t="str">
        <f>IFERROR(VLOOKUP(O123,#REF!,3),"")</f>
        <v/>
      </c>
      <c r="L123" s="11"/>
      <c r="M123" s="16" t="s">
        <v>182</v>
      </c>
      <c r="N123" s="12" t="s">
        <v>183</v>
      </c>
      <c r="O123" s="12"/>
      <c r="R123" s="1" t="s">
        <v>444</v>
      </c>
    </row>
    <row r="124" spans="1:18" ht="50.1" customHeight="1" x14ac:dyDescent="0.3">
      <c r="A124" s="44">
        <v>83</v>
      </c>
      <c r="B124" s="32" t="s">
        <v>142</v>
      </c>
      <c r="C124" s="8" t="s">
        <v>56</v>
      </c>
      <c r="D124" s="7" t="s">
        <v>323</v>
      </c>
      <c r="E124" s="53"/>
      <c r="F124" s="49"/>
      <c r="G124" s="42" t="str">
        <f t="shared" ref="G124:G144" si="1">IF(OR(COUNTIF(I124:K124,"Y")&gt;0,COUNTIF(I124:K124,"M")&gt;0),"","NVT")</f>
        <v>NVT</v>
      </c>
      <c r="H124" s="11">
        <v>3</v>
      </c>
      <c r="I124" s="9" t="str">
        <f>IFERROR(VLOOKUP(M124,#REF!,3),"")</f>
        <v/>
      </c>
      <c r="J124" s="9" t="str">
        <f>IFERROR(VLOOKUP(N124,#REF!,3),"")</f>
        <v/>
      </c>
      <c r="K124" s="9" t="str">
        <f>IFERROR(VLOOKUP(O124,#REF!,3),"")</f>
        <v/>
      </c>
      <c r="L124" s="9"/>
      <c r="M124" s="16" t="s">
        <v>182</v>
      </c>
      <c r="N124" s="12" t="s">
        <v>183</v>
      </c>
      <c r="O124" s="12"/>
      <c r="R124" s="1" t="s">
        <v>444</v>
      </c>
    </row>
    <row r="125" spans="1:18" ht="50.1" customHeight="1" x14ac:dyDescent="0.3">
      <c r="A125" s="44">
        <v>84</v>
      </c>
      <c r="B125" s="32" t="s">
        <v>151</v>
      </c>
      <c r="C125" s="7" t="s">
        <v>0</v>
      </c>
      <c r="D125" s="7" t="s">
        <v>324</v>
      </c>
      <c r="E125" s="53"/>
      <c r="F125" s="49"/>
      <c r="G125" s="42" t="str">
        <f t="shared" si="1"/>
        <v>NVT</v>
      </c>
      <c r="H125" s="11">
        <v>3</v>
      </c>
      <c r="I125" s="9" t="str">
        <f>IFERROR(VLOOKUP(M125,#REF!,3),"")</f>
        <v/>
      </c>
      <c r="J125" s="9" t="str">
        <f>IFERROR(VLOOKUP(N125,#REF!,3),"")</f>
        <v/>
      </c>
      <c r="K125" s="9" t="str">
        <f>IFERROR(VLOOKUP(O125,#REF!,3),"")</f>
        <v/>
      </c>
      <c r="L125" s="9"/>
      <c r="M125" s="16" t="s">
        <v>182</v>
      </c>
      <c r="N125" s="12" t="s">
        <v>183</v>
      </c>
      <c r="O125" s="12" t="s">
        <v>182</v>
      </c>
      <c r="R125" s="1" t="s">
        <v>444</v>
      </c>
    </row>
    <row r="126" spans="1:18" s="5" customFormat="1" ht="30" customHeight="1" x14ac:dyDescent="0.3">
      <c r="A126" s="43" t="s">
        <v>199</v>
      </c>
      <c r="B126" s="12"/>
      <c r="C126" s="11"/>
      <c r="D126" s="34" t="s">
        <v>325</v>
      </c>
      <c r="E126" s="31"/>
      <c r="F126" s="55"/>
      <c r="G126" s="42" t="str">
        <f t="shared" si="1"/>
        <v>NVT</v>
      </c>
      <c r="H126" s="11">
        <v>3</v>
      </c>
      <c r="I126" s="9" t="str">
        <f>IFERROR(VLOOKUP(M126,#REF!,3),"")</f>
        <v/>
      </c>
      <c r="J126" s="9" t="str">
        <f>IFERROR(VLOOKUP(N126,#REF!,3),"")</f>
        <v/>
      </c>
      <c r="K126" s="9" t="str">
        <f>IFERROR(VLOOKUP(O126,#REF!,3),"")</f>
        <v/>
      </c>
      <c r="L126" s="11"/>
      <c r="M126" s="15"/>
      <c r="N126" s="15"/>
      <c r="O126" s="15"/>
      <c r="R126" s="1" t="s">
        <v>443</v>
      </c>
    </row>
    <row r="127" spans="1:18" ht="41.4" x14ac:dyDescent="0.3">
      <c r="A127" s="44"/>
      <c r="B127" s="12"/>
      <c r="C127" s="9"/>
      <c r="D127" s="35" t="s">
        <v>326</v>
      </c>
      <c r="E127" s="52"/>
      <c r="F127" s="56"/>
      <c r="G127" s="42" t="str">
        <f t="shared" si="1"/>
        <v>NVT</v>
      </c>
      <c r="H127" s="11">
        <v>3</v>
      </c>
      <c r="I127" s="9" t="str">
        <f>IFERROR(VLOOKUP(M127,#REF!,3),"")</f>
        <v/>
      </c>
      <c r="J127" s="9" t="str">
        <f>IFERROR(VLOOKUP(N127,#REF!,3),"")</f>
        <v/>
      </c>
      <c r="K127" s="9" t="str">
        <f>IFERROR(VLOOKUP(O127,#REF!,3),"")</f>
        <v/>
      </c>
      <c r="L127" s="9"/>
      <c r="M127" s="12"/>
      <c r="N127" s="12"/>
      <c r="O127" s="12"/>
      <c r="R127" s="1" t="s">
        <v>443</v>
      </c>
    </row>
    <row r="128" spans="1:18" ht="50.1" customHeight="1" x14ac:dyDescent="0.3">
      <c r="A128" s="44">
        <v>85</v>
      </c>
      <c r="B128" s="32" t="s">
        <v>142</v>
      </c>
      <c r="C128" s="8" t="s">
        <v>54</v>
      </c>
      <c r="D128" s="7" t="s">
        <v>327</v>
      </c>
      <c r="E128" s="53"/>
      <c r="F128" s="49"/>
      <c r="G128" s="42" t="str">
        <f t="shared" si="1"/>
        <v>NVT</v>
      </c>
      <c r="H128" s="11">
        <v>3</v>
      </c>
      <c r="I128" s="9" t="str">
        <f>IFERROR(VLOOKUP(M128,#REF!,3),"")</f>
        <v/>
      </c>
      <c r="J128" s="9" t="str">
        <f>IFERROR(VLOOKUP(N128,#REF!,3),"")</f>
        <v/>
      </c>
      <c r="K128" s="9" t="str">
        <f>IFERROR(VLOOKUP(O128,#REF!,3),"")</f>
        <v/>
      </c>
      <c r="L128" s="11"/>
      <c r="M128" s="16" t="s">
        <v>182</v>
      </c>
      <c r="N128" s="12" t="s">
        <v>183</v>
      </c>
      <c r="O128" s="12"/>
      <c r="R128" s="1" t="s">
        <v>444</v>
      </c>
    </row>
    <row r="129" spans="1:18" ht="50.1" customHeight="1" x14ac:dyDescent="0.3">
      <c r="A129" s="44">
        <v>86</v>
      </c>
      <c r="B129" s="32" t="s">
        <v>142</v>
      </c>
      <c r="C129" s="8" t="s">
        <v>54</v>
      </c>
      <c r="D129" s="7" t="s">
        <v>328</v>
      </c>
      <c r="E129" s="53"/>
      <c r="F129" s="49"/>
      <c r="G129" s="42" t="str">
        <f t="shared" si="1"/>
        <v>NVT</v>
      </c>
      <c r="H129" s="11">
        <v>3</v>
      </c>
      <c r="I129" s="9" t="str">
        <f>IFERROR(VLOOKUP(M129,#REF!,3),"")</f>
        <v/>
      </c>
      <c r="J129" s="9" t="str">
        <f>IFERROR(VLOOKUP(N129,#REF!,3),"")</f>
        <v/>
      </c>
      <c r="K129" s="9" t="str">
        <f>IFERROR(VLOOKUP(O129,#REF!,3),"")</f>
        <v/>
      </c>
      <c r="L129" s="9"/>
      <c r="M129" s="16" t="s">
        <v>182</v>
      </c>
      <c r="N129" s="12" t="s">
        <v>183</v>
      </c>
      <c r="O129" s="12"/>
      <c r="R129" s="1" t="s">
        <v>444</v>
      </c>
    </row>
    <row r="130" spans="1:18" ht="50.1" hidden="1" customHeight="1" x14ac:dyDescent="0.3">
      <c r="A130" s="44">
        <v>87</v>
      </c>
      <c r="B130" s="32" t="s">
        <v>142</v>
      </c>
      <c r="C130" s="8" t="s">
        <v>53</v>
      </c>
      <c r="D130" s="7" t="s">
        <v>329</v>
      </c>
      <c r="E130" s="53"/>
      <c r="F130" s="49"/>
      <c r="G130" s="42" t="str">
        <f t="shared" si="1"/>
        <v>NVT</v>
      </c>
      <c r="H130" s="11">
        <v>3</v>
      </c>
      <c r="I130" s="9" t="str">
        <f>IFERROR(VLOOKUP(M130,#REF!,3),"")</f>
        <v/>
      </c>
      <c r="J130" s="9" t="str">
        <f>IFERROR(VLOOKUP(N130,#REF!,3),"")</f>
        <v/>
      </c>
      <c r="K130" s="9" t="str">
        <f>IFERROR(VLOOKUP(O130,#REF!,3),"")</f>
        <v/>
      </c>
      <c r="L130" s="11"/>
      <c r="M130" s="16" t="s">
        <v>182</v>
      </c>
      <c r="N130" s="12" t="s">
        <v>183</v>
      </c>
      <c r="O130" s="12"/>
    </row>
    <row r="131" spans="1:18" ht="30" customHeight="1" x14ac:dyDescent="0.3">
      <c r="A131" s="44"/>
      <c r="B131" s="12"/>
      <c r="C131" s="9"/>
      <c r="D131" s="35" t="s">
        <v>330</v>
      </c>
      <c r="E131" s="52"/>
      <c r="F131" s="56"/>
      <c r="G131" s="42" t="str">
        <f t="shared" si="1"/>
        <v>NVT</v>
      </c>
      <c r="H131" s="11">
        <v>3</v>
      </c>
      <c r="I131" s="9" t="str">
        <f>IFERROR(VLOOKUP(M131,#REF!,3),"")</f>
        <v/>
      </c>
      <c r="J131" s="9" t="str">
        <f>IFERROR(VLOOKUP(N131,#REF!,3),"")</f>
        <v/>
      </c>
      <c r="K131" s="9" t="str">
        <f>IFERROR(VLOOKUP(O131,#REF!,3),"")</f>
        <v/>
      </c>
      <c r="L131" s="9"/>
      <c r="M131" s="12"/>
      <c r="N131" s="12"/>
      <c r="O131" s="12"/>
      <c r="R131" s="1" t="s">
        <v>443</v>
      </c>
    </row>
    <row r="132" spans="1:18" ht="57.75" customHeight="1" x14ac:dyDescent="0.3">
      <c r="A132" s="44">
        <v>88</v>
      </c>
      <c r="B132" s="32" t="s">
        <v>152</v>
      </c>
      <c r="C132" s="8" t="s">
        <v>50</v>
      </c>
      <c r="D132" s="7" t="s">
        <v>331</v>
      </c>
      <c r="E132" s="53"/>
      <c r="F132" s="49"/>
      <c r="G132" s="42" t="str">
        <f t="shared" si="1"/>
        <v>NVT</v>
      </c>
      <c r="H132" s="11">
        <v>3</v>
      </c>
      <c r="I132" s="9" t="str">
        <f>IFERROR(VLOOKUP(M132,#REF!,3),"")</f>
        <v/>
      </c>
      <c r="J132" s="9" t="str">
        <f>IFERROR(VLOOKUP(N132,#REF!,3),"")</f>
        <v/>
      </c>
      <c r="K132" s="9" t="str">
        <f>IFERROR(VLOOKUP(O132,#REF!,3),"")</f>
        <v/>
      </c>
      <c r="L132" s="11"/>
      <c r="M132" s="16" t="s">
        <v>182</v>
      </c>
      <c r="N132" s="12" t="s">
        <v>183</v>
      </c>
      <c r="O132" s="12"/>
      <c r="R132" s="1" t="s">
        <v>444</v>
      </c>
    </row>
    <row r="133" spans="1:18" ht="50.1" customHeight="1" x14ac:dyDescent="0.3">
      <c r="A133" s="44">
        <v>89</v>
      </c>
      <c r="B133" s="32" t="s">
        <v>152</v>
      </c>
      <c r="C133" s="8" t="s">
        <v>0</v>
      </c>
      <c r="D133" s="7" t="s">
        <v>332</v>
      </c>
      <c r="E133" s="53"/>
      <c r="F133" s="49"/>
      <c r="G133" s="42" t="str">
        <f t="shared" si="1"/>
        <v>NVT</v>
      </c>
      <c r="H133" s="11">
        <v>3</v>
      </c>
      <c r="I133" s="9" t="str">
        <f>IFERROR(VLOOKUP(M133,#REF!,3),"")</f>
        <v/>
      </c>
      <c r="J133" s="9" t="str">
        <f>IFERROR(VLOOKUP(N133,#REF!,3),"")</f>
        <v/>
      </c>
      <c r="K133" s="9" t="str">
        <f>IFERROR(VLOOKUP(O133,#REF!,3),"")</f>
        <v/>
      </c>
      <c r="L133" s="9"/>
      <c r="M133" s="16" t="s">
        <v>182</v>
      </c>
      <c r="N133" s="12" t="s">
        <v>183</v>
      </c>
      <c r="O133" s="12" t="s">
        <v>184</v>
      </c>
      <c r="R133" s="1" t="s">
        <v>444</v>
      </c>
    </row>
    <row r="134" spans="1:18" ht="29.25" customHeight="1" x14ac:dyDescent="0.3">
      <c r="A134" s="44">
        <v>90</v>
      </c>
      <c r="B134" s="32" t="s">
        <v>152</v>
      </c>
      <c r="C134" s="8" t="s">
        <v>51</v>
      </c>
      <c r="D134" s="7" t="s">
        <v>333</v>
      </c>
      <c r="E134" s="53"/>
      <c r="F134" s="49"/>
      <c r="G134" s="42" t="str">
        <f t="shared" si="1"/>
        <v>NVT</v>
      </c>
      <c r="H134" s="11">
        <v>3</v>
      </c>
      <c r="I134" s="9" t="str">
        <f>IFERROR(VLOOKUP(M134,#REF!,3),"")</f>
        <v/>
      </c>
      <c r="J134" s="9" t="str">
        <f>IFERROR(VLOOKUP(N134,#REF!,3),"")</f>
        <v/>
      </c>
      <c r="K134" s="9" t="str">
        <f>IFERROR(VLOOKUP(O134,#REF!,3),"")</f>
        <v/>
      </c>
      <c r="L134" s="11"/>
      <c r="M134" s="16" t="s">
        <v>182</v>
      </c>
      <c r="N134" s="12" t="s">
        <v>183</v>
      </c>
      <c r="O134" s="12"/>
      <c r="R134" s="1" t="s">
        <v>444</v>
      </c>
    </row>
    <row r="135" spans="1:18" ht="50.1" customHeight="1" x14ac:dyDescent="0.3">
      <c r="A135" s="44">
        <v>91</v>
      </c>
      <c r="B135" s="32" t="s">
        <v>152</v>
      </c>
      <c r="C135" s="8" t="s">
        <v>50</v>
      </c>
      <c r="D135" s="7" t="s">
        <v>334</v>
      </c>
      <c r="E135" s="53"/>
      <c r="F135" s="49"/>
      <c r="G135" s="42" t="str">
        <f t="shared" si="1"/>
        <v>NVT</v>
      </c>
      <c r="H135" s="11">
        <v>3</v>
      </c>
      <c r="I135" s="9" t="str">
        <f>IFERROR(VLOOKUP(M135,#REF!,3),"")</f>
        <v/>
      </c>
      <c r="J135" s="9" t="str">
        <f>IFERROR(VLOOKUP(N135,#REF!,3),"")</f>
        <v/>
      </c>
      <c r="K135" s="9" t="str">
        <f>IFERROR(VLOOKUP(O135,#REF!,3),"")</f>
        <v/>
      </c>
      <c r="L135" s="11"/>
      <c r="M135" s="16" t="s">
        <v>182</v>
      </c>
      <c r="N135" s="12" t="s">
        <v>183</v>
      </c>
      <c r="O135" s="12" t="s">
        <v>184</v>
      </c>
      <c r="R135" s="1" t="s">
        <v>444</v>
      </c>
    </row>
    <row r="136" spans="1:18" ht="63.75" customHeight="1" x14ac:dyDescent="0.3">
      <c r="A136" s="44">
        <v>92</v>
      </c>
      <c r="B136" s="32" t="s">
        <v>152</v>
      </c>
      <c r="C136" s="8" t="s">
        <v>50</v>
      </c>
      <c r="D136" s="7" t="s">
        <v>335</v>
      </c>
      <c r="E136" s="53"/>
      <c r="F136" s="49"/>
      <c r="G136" s="42" t="str">
        <f t="shared" si="1"/>
        <v>NVT</v>
      </c>
      <c r="H136" s="11">
        <v>3</v>
      </c>
      <c r="I136" s="9" t="str">
        <f>IFERROR(VLOOKUP(M136,#REF!,3),"")</f>
        <v/>
      </c>
      <c r="J136" s="9" t="str">
        <f>IFERROR(VLOOKUP(N136,#REF!,3),"")</f>
        <v/>
      </c>
      <c r="K136" s="9" t="str">
        <f>IFERROR(VLOOKUP(O136,#REF!,3),"")</f>
        <v/>
      </c>
      <c r="L136" s="9"/>
      <c r="M136" s="16" t="s">
        <v>182</v>
      </c>
      <c r="N136" s="12" t="s">
        <v>183</v>
      </c>
      <c r="O136" s="12" t="s">
        <v>184</v>
      </c>
      <c r="R136" s="1" t="s">
        <v>444</v>
      </c>
    </row>
    <row r="137" spans="1:18" ht="50.1" hidden="1" customHeight="1" x14ac:dyDescent="0.3">
      <c r="A137" s="44">
        <v>93</v>
      </c>
      <c r="B137" s="32" t="s">
        <v>152</v>
      </c>
      <c r="C137" s="8" t="s">
        <v>50</v>
      </c>
      <c r="D137" s="7" t="s">
        <v>336</v>
      </c>
      <c r="E137" s="53"/>
      <c r="F137" s="49"/>
      <c r="G137" s="42" t="str">
        <f t="shared" si="1"/>
        <v>NVT</v>
      </c>
      <c r="H137" s="11">
        <v>3</v>
      </c>
      <c r="I137" s="9" t="str">
        <f>IFERROR(VLOOKUP(M137,#REF!,3),"")</f>
        <v/>
      </c>
      <c r="J137" s="9" t="str">
        <f>IFERROR(VLOOKUP(N137,#REF!,3),"")</f>
        <v/>
      </c>
      <c r="K137" s="9" t="str">
        <f>IFERROR(VLOOKUP(O137,#REF!,3),"")</f>
        <v/>
      </c>
      <c r="L137" s="11"/>
      <c r="M137" s="16"/>
      <c r="N137" s="12" t="s">
        <v>183</v>
      </c>
      <c r="O137" s="12"/>
    </row>
    <row r="138" spans="1:18" ht="50.1" hidden="1" customHeight="1" x14ac:dyDescent="0.3">
      <c r="A138" s="44">
        <v>94</v>
      </c>
      <c r="B138" s="32" t="s">
        <v>152</v>
      </c>
      <c r="C138" s="8" t="s">
        <v>50</v>
      </c>
      <c r="D138" s="7" t="s">
        <v>337</v>
      </c>
      <c r="E138" s="53"/>
      <c r="F138" s="49"/>
      <c r="G138" s="42" t="str">
        <f t="shared" si="1"/>
        <v>NVT</v>
      </c>
      <c r="H138" s="11">
        <v>3</v>
      </c>
      <c r="I138" s="9" t="str">
        <f>IFERROR(VLOOKUP(M138,#REF!,3),"")</f>
        <v/>
      </c>
      <c r="J138" s="9" t="str">
        <f>IFERROR(VLOOKUP(N138,#REF!,3),"")</f>
        <v/>
      </c>
      <c r="K138" s="9" t="str">
        <f>IFERROR(VLOOKUP(O138,#REF!,3),"")</f>
        <v/>
      </c>
      <c r="L138" s="9"/>
      <c r="M138" s="16" t="s">
        <v>182</v>
      </c>
      <c r="N138" s="12" t="s">
        <v>183</v>
      </c>
      <c r="O138" s="12"/>
    </row>
    <row r="139" spans="1:18" ht="50.1" hidden="1" customHeight="1" x14ac:dyDescent="0.3">
      <c r="A139" s="44">
        <v>95</v>
      </c>
      <c r="B139" s="32" t="s">
        <v>152</v>
      </c>
      <c r="C139" s="8" t="s">
        <v>50</v>
      </c>
      <c r="D139" s="7" t="s">
        <v>338</v>
      </c>
      <c r="E139" s="53"/>
      <c r="F139" s="49"/>
      <c r="G139" s="42" t="str">
        <f t="shared" si="1"/>
        <v>NVT</v>
      </c>
      <c r="H139" s="11">
        <v>3</v>
      </c>
      <c r="I139" s="9" t="str">
        <f>IFERROR(VLOOKUP(M139,#REF!,3),"")</f>
        <v/>
      </c>
      <c r="J139" s="9" t="str">
        <f>IFERROR(VLOOKUP(N139,#REF!,3),"")</f>
        <v/>
      </c>
      <c r="K139" s="9" t="str">
        <f>IFERROR(VLOOKUP(O139,#REF!,3),"")</f>
        <v/>
      </c>
      <c r="L139" s="11"/>
      <c r="M139" s="16" t="s">
        <v>182</v>
      </c>
      <c r="N139" s="12" t="s">
        <v>183</v>
      </c>
      <c r="O139" s="12"/>
    </row>
    <row r="140" spans="1:18" ht="76.5" customHeight="1" x14ac:dyDescent="0.3">
      <c r="A140" s="44">
        <v>96</v>
      </c>
      <c r="B140" s="32" t="s">
        <v>152</v>
      </c>
      <c r="C140" s="8" t="s">
        <v>50</v>
      </c>
      <c r="D140" s="7" t="s">
        <v>339</v>
      </c>
      <c r="E140" s="53"/>
      <c r="F140" s="49"/>
      <c r="G140" s="42" t="str">
        <f t="shared" si="1"/>
        <v>NVT</v>
      </c>
      <c r="H140" s="11">
        <v>3</v>
      </c>
      <c r="I140" s="9" t="str">
        <f>IFERROR(VLOOKUP(M140,#REF!,3),"")</f>
        <v/>
      </c>
      <c r="J140" s="9" t="str">
        <f>IFERROR(VLOOKUP(N140,#REF!,3),"")</f>
        <v/>
      </c>
      <c r="K140" s="9" t="str">
        <f>IFERROR(VLOOKUP(O140,#REF!,3),"")</f>
        <v/>
      </c>
      <c r="L140" s="9"/>
      <c r="M140" s="16" t="s">
        <v>182</v>
      </c>
      <c r="N140" s="12" t="s">
        <v>183</v>
      </c>
      <c r="O140" s="12"/>
      <c r="R140" s="1" t="s">
        <v>444</v>
      </c>
    </row>
    <row r="141" spans="1:18" ht="50.1" customHeight="1" x14ac:dyDescent="0.3">
      <c r="A141" s="44">
        <v>97</v>
      </c>
      <c r="B141" s="32" t="s">
        <v>152</v>
      </c>
      <c r="C141" s="8" t="s">
        <v>50</v>
      </c>
      <c r="D141" s="7" t="s">
        <v>340</v>
      </c>
      <c r="E141" s="53"/>
      <c r="F141" s="49"/>
      <c r="G141" s="42" t="str">
        <f t="shared" si="1"/>
        <v>NVT</v>
      </c>
      <c r="H141" s="11">
        <v>3</v>
      </c>
      <c r="I141" s="9" t="str">
        <f>IFERROR(VLOOKUP(M141,#REF!,3),"")</f>
        <v/>
      </c>
      <c r="J141" s="9" t="str">
        <f>IFERROR(VLOOKUP(N141,#REF!,3),"")</f>
        <v/>
      </c>
      <c r="K141" s="9" t="str">
        <f>IFERROR(VLOOKUP(O141,#REF!,3),"")</f>
        <v/>
      </c>
      <c r="L141" s="11"/>
      <c r="M141" s="16"/>
      <c r="N141" s="12" t="s">
        <v>183</v>
      </c>
      <c r="O141" s="12"/>
      <c r="R141" s="1" t="s">
        <v>444</v>
      </c>
    </row>
    <row r="142" spans="1:18" ht="50.1" hidden="1" customHeight="1" x14ac:dyDescent="0.3">
      <c r="A142" s="44">
        <v>98</v>
      </c>
      <c r="B142" s="32" t="s">
        <v>152</v>
      </c>
      <c r="C142" s="8" t="s">
        <v>50</v>
      </c>
      <c r="D142" s="7" t="s">
        <v>341</v>
      </c>
      <c r="E142" s="53"/>
      <c r="F142" s="49"/>
      <c r="G142" s="42" t="str">
        <f t="shared" si="1"/>
        <v>NVT</v>
      </c>
      <c r="H142" s="11">
        <v>3</v>
      </c>
      <c r="I142" s="9" t="str">
        <f>IFERROR(VLOOKUP(M142,#REF!,3),"")</f>
        <v/>
      </c>
      <c r="J142" s="9" t="str">
        <f>IFERROR(VLOOKUP(N142,#REF!,3),"")</f>
        <v/>
      </c>
      <c r="K142" s="9" t="str">
        <f>IFERROR(VLOOKUP(O142,#REF!,3),"")</f>
        <v/>
      </c>
      <c r="L142" s="9"/>
      <c r="M142" s="16" t="s">
        <v>182</v>
      </c>
      <c r="N142" s="12" t="s">
        <v>183</v>
      </c>
      <c r="O142" s="12"/>
    </row>
    <row r="143" spans="1:18" ht="50.1" customHeight="1" x14ac:dyDescent="0.3">
      <c r="A143" s="44">
        <v>99</v>
      </c>
      <c r="B143" s="32" t="s">
        <v>152</v>
      </c>
      <c r="C143" s="8" t="s">
        <v>50</v>
      </c>
      <c r="D143" s="7" t="s">
        <v>342</v>
      </c>
      <c r="E143" s="53"/>
      <c r="F143" s="49"/>
      <c r="G143" s="42" t="str">
        <f t="shared" si="1"/>
        <v>NVT</v>
      </c>
      <c r="H143" s="11">
        <v>3</v>
      </c>
      <c r="I143" s="9" t="str">
        <f>IFERROR(VLOOKUP(M143,#REF!,3),"")</f>
        <v/>
      </c>
      <c r="J143" s="9" t="str">
        <f>IFERROR(VLOOKUP(N143,#REF!,3),"")</f>
        <v/>
      </c>
      <c r="K143" s="9" t="str">
        <f>IFERROR(VLOOKUP(O143,#REF!,3),"")</f>
        <v/>
      </c>
      <c r="L143" s="11"/>
      <c r="M143" s="16"/>
      <c r="N143" s="12" t="s">
        <v>183</v>
      </c>
      <c r="O143" s="12"/>
      <c r="R143" s="1" t="s">
        <v>444</v>
      </c>
    </row>
    <row r="144" spans="1:18" ht="50.1" hidden="1" customHeight="1" x14ac:dyDescent="0.3">
      <c r="A144" s="44">
        <v>100</v>
      </c>
      <c r="B144" s="32" t="s">
        <v>152</v>
      </c>
      <c r="C144" s="8" t="s">
        <v>50</v>
      </c>
      <c r="D144" s="7" t="s">
        <v>343</v>
      </c>
      <c r="E144" s="53"/>
      <c r="F144" s="49"/>
      <c r="G144" s="42" t="str">
        <f t="shared" si="1"/>
        <v>NVT</v>
      </c>
      <c r="H144" s="11">
        <v>3</v>
      </c>
      <c r="I144" s="9" t="str">
        <f>IFERROR(VLOOKUP(M144,#REF!,3),"")</f>
        <v/>
      </c>
      <c r="J144" s="9" t="str">
        <f>IFERROR(VLOOKUP(N144,#REF!,3),"")</f>
        <v/>
      </c>
      <c r="K144" s="9" t="str">
        <f>IFERROR(VLOOKUP(O144,#REF!,3),"")</f>
        <v/>
      </c>
      <c r="L144" s="9"/>
      <c r="M144" s="16"/>
      <c r="N144" s="12" t="s">
        <v>183</v>
      </c>
      <c r="O144" s="12"/>
    </row>
    <row r="145" spans="1:18" s="5" customFormat="1" ht="30" customHeight="1" x14ac:dyDescent="0.3">
      <c r="A145" s="43" t="s">
        <v>200</v>
      </c>
      <c r="B145" s="12"/>
      <c r="C145" s="11"/>
      <c r="D145" s="34" t="s">
        <v>344</v>
      </c>
      <c r="E145" s="31"/>
      <c r="F145" s="55"/>
      <c r="G145" s="42" t="str">
        <f t="shared" ref="G145:G157" si="2">IF(I145="Y","","NVT")</f>
        <v>NVT</v>
      </c>
      <c r="H145" s="9"/>
      <c r="I145" s="9" t="str">
        <f>IFERROR(VLOOKUP(M145,#REF!,3),"")</f>
        <v/>
      </c>
      <c r="J145" s="9" t="str">
        <f>IFERROR(VLOOKUP(N145,#REF!,3),"")</f>
        <v/>
      </c>
      <c r="K145" s="9" t="str">
        <f>IFERROR(VLOOKUP(O145,#REF!,3),"")</f>
        <v/>
      </c>
      <c r="L145" s="9"/>
      <c r="M145" s="12" t="s">
        <v>174</v>
      </c>
      <c r="N145" s="15"/>
      <c r="O145" s="15"/>
      <c r="R145" s="1" t="s">
        <v>443</v>
      </c>
    </row>
    <row r="146" spans="1:18" ht="41.25" customHeight="1" x14ac:dyDescent="0.3">
      <c r="A146" s="44"/>
      <c r="B146" s="12"/>
      <c r="C146" s="9"/>
      <c r="D146" s="35" t="s">
        <v>345</v>
      </c>
      <c r="E146" s="52"/>
      <c r="F146" s="56"/>
      <c r="G146" s="42" t="str">
        <f t="shared" si="2"/>
        <v>NVT</v>
      </c>
      <c r="H146" s="9"/>
      <c r="I146" s="9" t="str">
        <f>IFERROR(VLOOKUP(M146,#REF!,3),"")</f>
        <v/>
      </c>
      <c r="J146" s="9" t="str">
        <f>IFERROR(VLOOKUP(N146,#REF!,3),"")</f>
        <v/>
      </c>
      <c r="K146" s="9" t="str">
        <f>IFERROR(VLOOKUP(O146,#REF!,3),"")</f>
        <v/>
      </c>
      <c r="L146" s="9"/>
      <c r="M146" s="12"/>
      <c r="N146" s="12"/>
      <c r="O146" s="12"/>
      <c r="R146" s="1" t="s">
        <v>443</v>
      </c>
    </row>
    <row r="147" spans="1:18" ht="50.1" customHeight="1" x14ac:dyDescent="0.3">
      <c r="A147" s="44">
        <v>101</v>
      </c>
      <c r="B147" s="32" t="s">
        <v>154</v>
      </c>
      <c r="C147" s="8" t="s">
        <v>41</v>
      </c>
      <c r="D147" s="7" t="s">
        <v>346</v>
      </c>
      <c r="E147" s="53"/>
      <c r="F147" s="49"/>
      <c r="G147" s="42" t="str">
        <f t="shared" si="2"/>
        <v>NVT</v>
      </c>
      <c r="H147" s="9">
        <v>1</v>
      </c>
      <c r="I147" s="9" t="str">
        <f>IFERROR(VLOOKUP(M147,#REF!,3),"")</f>
        <v/>
      </c>
      <c r="J147" s="9" t="str">
        <f>IFERROR(VLOOKUP(N147,#REF!,3),"")</f>
        <v/>
      </c>
      <c r="K147" s="9" t="str">
        <f>IFERROR(VLOOKUP(O147,#REF!,3),"")</f>
        <v/>
      </c>
      <c r="L147" s="9"/>
      <c r="M147" s="16" t="s">
        <v>174</v>
      </c>
      <c r="N147" s="12"/>
      <c r="O147" s="12"/>
      <c r="R147" s="1" t="s">
        <v>444</v>
      </c>
    </row>
    <row r="148" spans="1:18" ht="50.1" customHeight="1" x14ac:dyDescent="0.3">
      <c r="A148" s="44">
        <v>102</v>
      </c>
      <c r="B148" s="32" t="s">
        <v>154</v>
      </c>
      <c r="C148" s="8" t="s">
        <v>40</v>
      </c>
      <c r="D148" s="7" t="s">
        <v>347</v>
      </c>
      <c r="E148" s="53"/>
      <c r="F148" s="49"/>
      <c r="G148" s="42" t="str">
        <f t="shared" si="2"/>
        <v>NVT</v>
      </c>
      <c r="H148" s="9">
        <v>1</v>
      </c>
      <c r="I148" s="9" t="str">
        <f>IFERROR(VLOOKUP(M148,#REF!,3),"")</f>
        <v/>
      </c>
      <c r="J148" s="9" t="str">
        <f>IFERROR(VLOOKUP(N148,#REF!,3),"")</f>
        <v/>
      </c>
      <c r="K148" s="9" t="str">
        <f>IFERROR(VLOOKUP(O148,#REF!,3),"")</f>
        <v/>
      </c>
      <c r="L148" s="9"/>
      <c r="M148" s="16" t="s">
        <v>174</v>
      </c>
      <c r="N148" s="12"/>
      <c r="O148" s="12"/>
      <c r="R148" s="1" t="s">
        <v>444</v>
      </c>
    </row>
    <row r="149" spans="1:18" ht="50.1" customHeight="1" x14ac:dyDescent="0.3">
      <c r="A149" s="44">
        <v>103</v>
      </c>
      <c r="B149" s="32" t="s">
        <v>154</v>
      </c>
      <c r="C149" s="8" t="s">
        <v>39</v>
      </c>
      <c r="D149" s="7" t="s">
        <v>348</v>
      </c>
      <c r="E149" s="53"/>
      <c r="F149" s="49"/>
      <c r="G149" s="42" t="str">
        <f t="shared" si="2"/>
        <v>NVT</v>
      </c>
      <c r="H149" s="9">
        <v>1</v>
      </c>
      <c r="I149" s="9" t="str">
        <f>IFERROR(VLOOKUP(M149,#REF!,3),"")</f>
        <v/>
      </c>
      <c r="J149" s="9" t="str">
        <f>IFERROR(VLOOKUP(N149,#REF!,3),"")</f>
        <v/>
      </c>
      <c r="K149" s="9" t="str">
        <f>IFERROR(VLOOKUP(O149,#REF!,3),"")</f>
        <v/>
      </c>
      <c r="L149" s="9"/>
      <c r="M149" s="16" t="s">
        <v>174</v>
      </c>
      <c r="N149" s="12"/>
      <c r="O149" s="12"/>
      <c r="R149" s="1" t="s">
        <v>444</v>
      </c>
    </row>
    <row r="150" spans="1:18" ht="50.1" customHeight="1" x14ac:dyDescent="0.3">
      <c r="A150" s="44">
        <v>104</v>
      </c>
      <c r="B150" s="32" t="s">
        <v>154</v>
      </c>
      <c r="C150" s="8" t="s">
        <v>38</v>
      </c>
      <c r="D150" s="7" t="s">
        <v>349</v>
      </c>
      <c r="E150" s="53"/>
      <c r="F150" s="49"/>
      <c r="G150" s="42" t="str">
        <f t="shared" si="2"/>
        <v>NVT</v>
      </c>
      <c r="H150" s="9">
        <v>1</v>
      </c>
      <c r="I150" s="9" t="str">
        <f>IFERROR(VLOOKUP(M150,#REF!,3),"")</f>
        <v/>
      </c>
      <c r="J150" s="9" t="str">
        <f>IFERROR(VLOOKUP(N150,#REF!,3),"")</f>
        <v/>
      </c>
      <c r="K150" s="9" t="str">
        <f>IFERROR(VLOOKUP(O150,#REF!,3),"")</f>
        <v/>
      </c>
      <c r="L150" s="9"/>
      <c r="M150" s="16" t="s">
        <v>174</v>
      </c>
      <c r="N150" s="12"/>
      <c r="O150" s="12"/>
      <c r="R150" s="1" t="s">
        <v>444</v>
      </c>
    </row>
    <row r="151" spans="1:18" ht="30" customHeight="1" x14ac:dyDescent="0.3">
      <c r="A151" s="44"/>
      <c r="B151" s="12"/>
      <c r="C151" s="9"/>
      <c r="D151" s="35" t="s">
        <v>350</v>
      </c>
      <c r="E151" s="52"/>
      <c r="F151" s="56"/>
      <c r="G151" s="42" t="str">
        <f t="shared" si="2"/>
        <v>NVT</v>
      </c>
      <c r="H151" s="9"/>
      <c r="I151" s="9" t="str">
        <f>IFERROR(VLOOKUP(M151,#REF!,3),"")</f>
        <v/>
      </c>
      <c r="J151" s="9" t="str">
        <f>IFERROR(VLOOKUP(N151,#REF!,3),"")</f>
        <v/>
      </c>
      <c r="K151" s="9" t="str">
        <f>IFERROR(VLOOKUP(O151,#REF!,3),"")</f>
        <v/>
      </c>
      <c r="L151" s="9"/>
      <c r="M151" s="12"/>
      <c r="N151" s="12"/>
      <c r="O151" s="12"/>
      <c r="R151" s="1" t="s">
        <v>443</v>
      </c>
    </row>
    <row r="152" spans="1:18" ht="50.1" customHeight="1" x14ac:dyDescent="0.3">
      <c r="A152" s="44">
        <v>105</v>
      </c>
      <c r="B152" s="32" t="s">
        <v>155</v>
      </c>
      <c r="C152" s="8" t="s">
        <v>37</v>
      </c>
      <c r="D152" s="7" t="s">
        <v>351</v>
      </c>
      <c r="E152" s="53"/>
      <c r="F152" s="49"/>
      <c r="G152" s="42" t="str">
        <f t="shared" si="2"/>
        <v>NVT</v>
      </c>
      <c r="H152" s="9">
        <v>1</v>
      </c>
      <c r="I152" s="9" t="str">
        <f>IFERROR(VLOOKUP(M152,#REF!,3),"")</f>
        <v/>
      </c>
      <c r="J152" s="9" t="str">
        <f>IFERROR(VLOOKUP(N152,#REF!,3),"")</f>
        <v/>
      </c>
      <c r="K152" s="9" t="str">
        <f>IFERROR(VLOOKUP(O152,#REF!,3),"")</f>
        <v/>
      </c>
      <c r="L152" s="9"/>
      <c r="M152" s="16" t="s">
        <v>174</v>
      </c>
      <c r="N152" s="12"/>
      <c r="O152" s="12"/>
      <c r="R152" s="1" t="s">
        <v>444</v>
      </c>
    </row>
    <row r="153" spans="1:18" ht="50.1" customHeight="1" x14ac:dyDescent="0.3">
      <c r="A153" s="44">
        <v>106</v>
      </c>
      <c r="B153" s="32" t="s">
        <v>155</v>
      </c>
      <c r="C153" s="8" t="s">
        <v>37</v>
      </c>
      <c r="D153" s="7" t="s">
        <v>352</v>
      </c>
      <c r="E153" s="53"/>
      <c r="F153" s="49"/>
      <c r="G153" s="42" t="str">
        <f t="shared" si="2"/>
        <v>NVT</v>
      </c>
      <c r="H153" s="9">
        <v>1</v>
      </c>
      <c r="I153" s="9" t="str">
        <f>IFERROR(VLOOKUP(M153,#REF!,3),"")</f>
        <v/>
      </c>
      <c r="J153" s="9" t="str">
        <f>IFERROR(VLOOKUP(N153,#REF!,3),"")</f>
        <v/>
      </c>
      <c r="K153" s="9" t="str">
        <f>IFERROR(VLOOKUP(O153,#REF!,3),"")</f>
        <v/>
      </c>
      <c r="L153" s="9"/>
      <c r="M153" s="16" t="s">
        <v>174</v>
      </c>
      <c r="N153" s="12"/>
      <c r="O153" s="12"/>
      <c r="R153" s="1" t="s">
        <v>444</v>
      </c>
    </row>
    <row r="154" spans="1:18" ht="39.75" customHeight="1" x14ac:dyDescent="0.3">
      <c r="A154" s="44"/>
      <c r="B154" s="12"/>
      <c r="C154" s="9"/>
      <c r="D154" s="35" t="s">
        <v>353</v>
      </c>
      <c r="E154" s="52"/>
      <c r="F154" s="56"/>
      <c r="G154" s="42" t="str">
        <f t="shared" si="2"/>
        <v>NVT</v>
      </c>
      <c r="H154" s="9"/>
      <c r="I154" s="9" t="str">
        <f>IFERROR(VLOOKUP(M154,#REF!,3),"")</f>
        <v/>
      </c>
      <c r="J154" s="9" t="str">
        <f>IFERROR(VLOOKUP(N154,#REF!,3),"")</f>
        <v/>
      </c>
      <c r="K154" s="9" t="str">
        <f>IFERROR(VLOOKUP(O154,#REF!,3),"")</f>
        <v/>
      </c>
      <c r="L154" s="9"/>
      <c r="M154" s="12"/>
      <c r="N154" s="12"/>
      <c r="O154" s="12"/>
      <c r="R154" s="1" t="s">
        <v>443</v>
      </c>
    </row>
    <row r="155" spans="1:18" ht="50.1" customHeight="1" x14ac:dyDescent="0.3">
      <c r="A155" s="44">
        <v>107</v>
      </c>
      <c r="B155" s="32" t="s">
        <v>156</v>
      </c>
      <c r="C155" s="8" t="s">
        <v>36</v>
      </c>
      <c r="D155" s="7" t="s">
        <v>354</v>
      </c>
      <c r="E155" s="53"/>
      <c r="F155" s="49"/>
      <c r="G155" s="42" t="str">
        <f t="shared" si="2"/>
        <v>NVT</v>
      </c>
      <c r="H155" s="9">
        <v>1</v>
      </c>
      <c r="I155" s="9" t="str">
        <f>IFERROR(VLOOKUP(M155,#REF!,3),"")</f>
        <v/>
      </c>
      <c r="J155" s="9" t="str">
        <f>IFERROR(VLOOKUP(N155,#REF!,3),"")</f>
        <v/>
      </c>
      <c r="K155" s="9" t="str">
        <f>IFERROR(VLOOKUP(O155,#REF!,3),"")</f>
        <v/>
      </c>
      <c r="L155" s="9"/>
      <c r="M155" s="16" t="s">
        <v>174</v>
      </c>
      <c r="N155" s="12"/>
      <c r="O155" s="12"/>
      <c r="R155" s="1" t="s">
        <v>444</v>
      </c>
    </row>
    <row r="156" spans="1:18" ht="50.1" customHeight="1" x14ac:dyDescent="0.3">
      <c r="A156" s="44">
        <v>108</v>
      </c>
      <c r="B156" s="32" t="s">
        <v>156</v>
      </c>
      <c r="C156" s="8" t="s">
        <v>35</v>
      </c>
      <c r="D156" s="7" t="s">
        <v>355</v>
      </c>
      <c r="E156" s="53"/>
      <c r="F156" s="49"/>
      <c r="G156" s="42" t="str">
        <f t="shared" si="2"/>
        <v>NVT</v>
      </c>
      <c r="H156" s="9">
        <v>1</v>
      </c>
      <c r="I156" s="9" t="str">
        <f>IFERROR(VLOOKUP(M156,#REF!,3),"")</f>
        <v/>
      </c>
      <c r="J156" s="9" t="str">
        <f>IFERROR(VLOOKUP(N156,#REF!,3),"")</f>
        <v/>
      </c>
      <c r="K156" s="9" t="str">
        <f>IFERROR(VLOOKUP(O156,#REF!,3),"")</f>
        <v/>
      </c>
      <c r="L156" s="9"/>
      <c r="M156" s="16" t="s">
        <v>174</v>
      </c>
      <c r="N156" s="12"/>
      <c r="O156" s="12"/>
      <c r="R156" s="1" t="s">
        <v>444</v>
      </c>
    </row>
    <row r="157" spans="1:18" ht="50.1" customHeight="1" x14ac:dyDescent="0.3">
      <c r="A157" s="44">
        <v>109</v>
      </c>
      <c r="B157" s="32" t="s">
        <v>137</v>
      </c>
      <c r="C157" s="8" t="s">
        <v>34</v>
      </c>
      <c r="D157" s="7" t="s">
        <v>356</v>
      </c>
      <c r="E157" s="53"/>
      <c r="F157" s="49"/>
      <c r="G157" s="42" t="str">
        <f t="shared" si="2"/>
        <v>NVT</v>
      </c>
      <c r="H157" s="9">
        <v>1</v>
      </c>
      <c r="I157" s="9" t="str">
        <f>IFERROR(VLOOKUP(M157,#REF!,3),"")</f>
        <v/>
      </c>
      <c r="J157" s="9" t="str">
        <f>IFERROR(VLOOKUP(N157,#REF!,3),"")</f>
        <v/>
      </c>
      <c r="K157" s="9" t="str">
        <f>IFERROR(VLOOKUP(O157,#REF!,3),"")</f>
        <v/>
      </c>
      <c r="L157" s="9"/>
      <c r="M157" s="16" t="s">
        <v>174</v>
      </c>
      <c r="N157" s="12"/>
      <c r="O157" s="12"/>
      <c r="R157" s="1" t="s">
        <v>444</v>
      </c>
    </row>
    <row r="158" spans="1:18" s="5" customFormat="1" ht="30" customHeight="1" x14ac:dyDescent="0.3">
      <c r="A158" s="43" t="s">
        <v>201</v>
      </c>
      <c r="B158" s="12"/>
      <c r="C158" s="11"/>
      <c r="D158" s="34" t="s">
        <v>357</v>
      </c>
      <c r="E158" s="31"/>
      <c r="F158" s="55"/>
      <c r="G158" s="42"/>
      <c r="H158" s="11">
        <v>0</v>
      </c>
      <c r="I158" s="9" t="str">
        <f>IFERROR(VLOOKUP(M158,#REF!,3),"")</f>
        <v/>
      </c>
      <c r="J158" s="9" t="str">
        <f>IFERROR(VLOOKUP(N158,#REF!,3),"")</f>
        <v/>
      </c>
      <c r="K158" s="9" t="str">
        <f>IFERROR(VLOOKUP(O158,#REF!,3),"")</f>
        <v/>
      </c>
      <c r="L158" s="11"/>
      <c r="M158" s="12" t="s">
        <v>173</v>
      </c>
      <c r="N158" s="15"/>
      <c r="O158" s="15"/>
      <c r="R158" s="1" t="s">
        <v>443</v>
      </c>
    </row>
    <row r="159" spans="1:18" ht="30" hidden="1" customHeight="1" x14ac:dyDescent="0.3">
      <c r="A159" s="44"/>
      <c r="B159" s="12"/>
      <c r="C159" s="9"/>
      <c r="D159" s="35" t="s">
        <v>358</v>
      </c>
      <c r="E159" s="52"/>
      <c r="F159" s="56"/>
      <c r="G159" s="42" t="str">
        <f>IF(I159="Y","","NVT")</f>
        <v>NVT</v>
      </c>
      <c r="H159" s="9">
        <v>1</v>
      </c>
      <c r="I159" s="9" t="str">
        <f>IFERROR(VLOOKUP(M159,#REF!,3),"")</f>
        <v/>
      </c>
      <c r="J159" s="9" t="str">
        <f>IFERROR(VLOOKUP(N159,#REF!,3),"")</f>
        <v/>
      </c>
      <c r="K159" s="9" t="str">
        <f>IFERROR(VLOOKUP(O159,#REF!,3),"")</f>
        <v/>
      </c>
      <c r="L159" s="9"/>
      <c r="M159" s="12" t="s">
        <v>173</v>
      </c>
      <c r="N159" s="12"/>
      <c r="O159" s="12"/>
    </row>
    <row r="160" spans="1:18" ht="74.25" hidden="1" customHeight="1" x14ac:dyDescent="0.3">
      <c r="A160" s="44">
        <v>110</v>
      </c>
      <c r="B160" s="32" t="s">
        <v>157</v>
      </c>
      <c r="C160" s="8" t="s">
        <v>33</v>
      </c>
      <c r="D160" s="7" t="s">
        <v>359</v>
      </c>
      <c r="E160" s="53"/>
      <c r="F160" s="49"/>
      <c r="G160" s="42" t="str">
        <f>IF(I160="Y","","NVT")</f>
        <v>NVT</v>
      </c>
      <c r="H160" s="9">
        <v>1</v>
      </c>
      <c r="I160" s="9" t="str">
        <f>IFERROR(VLOOKUP(M160,#REF!,3),"")</f>
        <v/>
      </c>
      <c r="J160" s="9" t="str">
        <f>IFERROR(VLOOKUP(N160,#REF!,3),"")</f>
        <v/>
      </c>
      <c r="K160" s="9" t="str">
        <f>IFERROR(VLOOKUP(O160,#REF!,3),"")</f>
        <v/>
      </c>
      <c r="L160" s="9"/>
      <c r="M160" s="15" t="s">
        <v>173</v>
      </c>
      <c r="N160" s="12"/>
      <c r="O160" s="12"/>
    </row>
    <row r="161" spans="1:18" ht="34.5" hidden="1" customHeight="1" x14ac:dyDescent="0.3">
      <c r="A161" s="44">
        <v>111</v>
      </c>
      <c r="B161" s="32" t="s">
        <v>157</v>
      </c>
      <c r="C161" s="8" t="s">
        <v>32</v>
      </c>
      <c r="D161" s="7" t="s">
        <v>360</v>
      </c>
      <c r="E161" s="53"/>
      <c r="F161" s="49"/>
      <c r="G161" s="42" t="str">
        <f>IF(I161="Y","","NVT")</f>
        <v>NVT</v>
      </c>
      <c r="H161" s="9">
        <v>1</v>
      </c>
      <c r="I161" s="9" t="str">
        <f>IFERROR(VLOOKUP(M161,#REF!,3),"")</f>
        <v/>
      </c>
      <c r="J161" s="9" t="str">
        <f>IFERROR(VLOOKUP(N161,#REF!,3),"")</f>
        <v/>
      </c>
      <c r="K161" s="9" t="str">
        <f>IFERROR(VLOOKUP(O161,#REF!,3),"")</f>
        <v/>
      </c>
      <c r="L161" s="9"/>
      <c r="M161" s="12" t="s">
        <v>173</v>
      </c>
      <c r="N161" s="12"/>
      <c r="O161" s="12"/>
    </row>
    <row r="162" spans="1:18" ht="30" customHeight="1" x14ac:dyDescent="0.3">
      <c r="A162" s="44"/>
      <c r="B162" s="12"/>
      <c r="C162" s="9"/>
      <c r="D162" s="35" t="s">
        <v>361</v>
      </c>
      <c r="E162" s="52"/>
      <c r="F162" s="56"/>
      <c r="G162" s="42"/>
      <c r="H162" s="11">
        <v>0</v>
      </c>
      <c r="I162" s="9" t="str">
        <f>IFERROR(VLOOKUP(M162,#REF!,3),"")</f>
        <v/>
      </c>
      <c r="J162" s="9" t="str">
        <f>IFERROR(VLOOKUP(N162,#REF!,3),"")</f>
        <v/>
      </c>
      <c r="K162" s="9" t="str">
        <f>IFERROR(VLOOKUP(O162,#REF!,3),"")</f>
        <v/>
      </c>
      <c r="L162" s="11"/>
      <c r="M162" s="12"/>
      <c r="N162" s="12"/>
      <c r="O162" s="12"/>
      <c r="R162" s="1" t="s">
        <v>443</v>
      </c>
    </row>
    <row r="163" spans="1:18" ht="39" customHeight="1" x14ac:dyDescent="0.3">
      <c r="A163" s="44">
        <v>112</v>
      </c>
      <c r="B163" s="32" t="s">
        <v>157</v>
      </c>
      <c r="C163" s="8" t="s">
        <v>31</v>
      </c>
      <c r="D163" s="7" t="s">
        <v>362</v>
      </c>
      <c r="E163" s="53"/>
      <c r="F163" s="49"/>
      <c r="G163" s="42"/>
      <c r="H163" s="9">
        <v>0</v>
      </c>
      <c r="I163" s="9" t="str">
        <f>IFERROR(VLOOKUP(M163,#REF!,3),"")</f>
        <v/>
      </c>
      <c r="J163" s="9" t="str">
        <f>IFERROR(VLOOKUP(N163,#REF!,3),"")</f>
        <v/>
      </c>
      <c r="K163" s="9" t="str">
        <f>IFERROR(VLOOKUP(O163,#REF!,3),"")</f>
        <v/>
      </c>
      <c r="L163" s="9"/>
      <c r="M163" s="16"/>
      <c r="N163" s="12"/>
      <c r="O163" s="12"/>
      <c r="R163" s="1" t="s">
        <v>444</v>
      </c>
    </row>
    <row r="164" spans="1:18" ht="63" hidden="1" customHeight="1" x14ac:dyDescent="0.3">
      <c r="A164" s="44">
        <v>113</v>
      </c>
      <c r="B164" s="32" t="s">
        <v>157</v>
      </c>
      <c r="C164" s="8" t="s">
        <v>30</v>
      </c>
      <c r="D164" s="7" t="s">
        <v>363</v>
      </c>
      <c r="E164" s="53"/>
      <c r="F164" s="49"/>
      <c r="G164" s="42"/>
      <c r="H164" s="11">
        <v>0</v>
      </c>
      <c r="I164" s="9" t="str">
        <f>IFERROR(VLOOKUP(M164,#REF!,3),"")</f>
        <v/>
      </c>
      <c r="J164" s="9" t="str">
        <f>IFERROR(VLOOKUP(N164,#REF!,3),"")</f>
        <v/>
      </c>
      <c r="K164" s="9" t="str">
        <f>IFERROR(VLOOKUP(O164,#REF!,3),"")</f>
        <v/>
      </c>
      <c r="L164" s="11"/>
      <c r="M164" s="16"/>
      <c r="N164" s="12"/>
      <c r="O164" s="12"/>
    </row>
    <row r="165" spans="1:18" ht="60.75" hidden="1" customHeight="1" x14ac:dyDescent="0.3">
      <c r="A165" s="44">
        <v>114</v>
      </c>
      <c r="B165" s="32" t="s">
        <v>157</v>
      </c>
      <c r="C165" s="8" t="s">
        <v>29</v>
      </c>
      <c r="D165" s="7" t="s">
        <v>364</v>
      </c>
      <c r="E165" s="53"/>
      <c r="F165" s="49"/>
      <c r="G165" s="42"/>
      <c r="H165" s="9">
        <v>0</v>
      </c>
      <c r="I165" s="9" t="str">
        <f>IFERROR(VLOOKUP(M165,#REF!,3),"")</f>
        <v/>
      </c>
      <c r="J165" s="9" t="str">
        <f>IFERROR(VLOOKUP(N165,#REF!,3),"")</f>
        <v/>
      </c>
      <c r="K165" s="9" t="str">
        <f>IFERROR(VLOOKUP(O165,#REF!,3),"")</f>
        <v/>
      </c>
      <c r="L165" s="9"/>
      <c r="M165" s="16"/>
      <c r="N165" s="12"/>
      <c r="O165" s="12"/>
    </row>
    <row r="166" spans="1:18" ht="43.5" hidden="1" customHeight="1" x14ac:dyDescent="0.3">
      <c r="A166" s="44"/>
      <c r="B166" s="12"/>
      <c r="C166" s="9"/>
      <c r="D166" s="35" t="s">
        <v>365</v>
      </c>
      <c r="E166" s="52"/>
      <c r="F166" s="56"/>
      <c r="G166" s="42"/>
      <c r="H166" s="11">
        <v>0</v>
      </c>
      <c r="I166" s="9" t="str">
        <f>IFERROR(VLOOKUP(M166,#REF!,3),"")</f>
        <v/>
      </c>
      <c r="J166" s="9" t="str">
        <f>IFERROR(VLOOKUP(N166,#REF!,3),"")</f>
        <v/>
      </c>
      <c r="K166" s="9" t="str">
        <f>IFERROR(VLOOKUP(O166,#REF!,3),"")</f>
        <v/>
      </c>
      <c r="L166" s="11"/>
      <c r="M166" s="12"/>
      <c r="N166" s="12"/>
      <c r="O166" s="12"/>
    </row>
    <row r="167" spans="1:18" ht="50.1" hidden="1" customHeight="1" x14ac:dyDescent="0.3">
      <c r="A167" s="44">
        <v>115</v>
      </c>
      <c r="B167" s="32" t="s">
        <v>158</v>
      </c>
      <c r="C167" s="8" t="s">
        <v>28</v>
      </c>
      <c r="D167" s="7" t="s">
        <v>366</v>
      </c>
      <c r="E167" s="53"/>
      <c r="F167" s="49"/>
      <c r="G167" s="42"/>
      <c r="H167" s="9">
        <v>0</v>
      </c>
      <c r="I167" s="9" t="str">
        <f>IFERROR(VLOOKUP(M167,#REF!,3),"")</f>
        <v/>
      </c>
      <c r="J167" s="9" t="str">
        <f>IFERROR(VLOOKUP(N167,#REF!,3),"")</f>
        <v/>
      </c>
      <c r="K167" s="9" t="str">
        <f>IFERROR(VLOOKUP(O167,#REF!,3),"")</f>
        <v/>
      </c>
      <c r="L167" s="9"/>
      <c r="M167" s="16"/>
      <c r="N167" s="12"/>
      <c r="O167" s="12"/>
    </row>
    <row r="168" spans="1:18" ht="138" hidden="1" customHeight="1" x14ac:dyDescent="0.3">
      <c r="A168" s="44">
        <v>116</v>
      </c>
      <c r="B168" s="32" t="s">
        <v>158</v>
      </c>
      <c r="C168" s="8" t="s">
        <v>27</v>
      </c>
      <c r="D168" s="7" t="s">
        <v>367</v>
      </c>
      <c r="E168" s="53"/>
      <c r="F168" s="49"/>
      <c r="G168" s="42"/>
      <c r="H168" s="11">
        <v>0</v>
      </c>
      <c r="I168" s="9" t="str">
        <f>IFERROR(VLOOKUP(M168,#REF!,3),"")</f>
        <v/>
      </c>
      <c r="J168" s="9" t="str">
        <f>IFERROR(VLOOKUP(N168,#REF!,3),"")</f>
        <v/>
      </c>
      <c r="K168" s="9" t="str">
        <f>IFERROR(VLOOKUP(O168,#REF!,3),"")</f>
        <v/>
      </c>
      <c r="L168" s="11"/>
      <c r="M168" s="16"/>
      <c r="N168" s="12"/>
      <c r="O168" s="12"/>
    </row>
    <row r="169" spans="1:18" s="5" customFormat="1" ht="30" hidden="1" customHeight="1" x14ac:dyDescent="0.3">
      <c r="A169" s="43" t="s">
        <v>202</v>
      </c>
      <c r="B169" s="12"/>
      <c r="C169" s="11"/>
      <c r="D169" s="34" t="s">
        <v>368</v>
      </c>
      <c r="E169" s="31"/>
      <c r="F169" s="55"/>
      <c r="G169" s="42"/>
      <c r="H169" s="11">
        <v>1</v>
      </c>
      <c r="I169" s="9" t="str">
        <f>IFERROR(VLOOKUP(M169,#REF!,3),"")</f>
        <v/>
      </c>
      <c r="J169" s="9" t="str">
        <f>IFERROR(VLOOKUP(N169,#REF!,3),"")</f>
        <v/>
      </c>
      <c r="K169" s="9" t="str">
        <f>IFERROR(VLOOKUP(O169,#REF!,3),"")</f>
        <v/>
      </c>
      <c r="L169" s="11"/>
      <c r="M169" s="12" t="s">
        <v>175</v>
      </c>
      <c r="N169" s="15"/>
      <c r="O169" s="15"/>
    </row>
    <row r="170" spans="1:18" ht="43.5" hidden="1" customHeight="1" x14ac:dyDescent="0.3">
      <c r="A170" s="44"/>
      <c r="B170" s="12"/>
      <c r="C170" s="9"/>
      <c r="D170" s="35" t="s">
        <v>369</v>
      </c>
      <c r="E170" s="52"/>
      <c r="F170" s="56"/>
      <c r="G170" s="42" t="str">
        <f t="shared" ref="G170:G206" si="3">IF(I170="Y","","NVT")</f>
        <v>NVT</v>
      </c>
      <c r="H170" s="9">
        <v>1</v>
      </c>
      <c r="I170" s="9" t="str">
        <f>IFERROR(VLOOKUP(M170,#REF!,3),"")</f>
        <v/>
      </c>
      <c r="J170" s="9" t="str">
        <f>IFERROR(VLOOKUP(N170,#REF!,3),"")</f>
        <v/>
      </c>
      <c r="K170" s="9" t="str">
        <f>IFERROR(VLOOKUP(O170,#REF!,3),"")</f>
        <v/>
      </c>
      <c r="L170" s="9"/>
      <c r="M170" s="12" t="s">
        <v>175</v>
      </c>
      <c r="N170" s="12"/>
      <c r="O170" s="12"/>
    </row>
    <row r="171" spans="1:18" ht="63" hidden="1" customHeight="1" x14ac:dyDescent="0.3">
      <c r="A171" s="44">
        <v>117</v>
      </c>
      <c r="B171" s="32" t="s">
        <v>159</v>
      </c>
      <c r="C171" s="8" t="s">
        <v>26</v>
      </c>
      <c r="D171" s="7" t="s">
        <v>370</v>
      </c>
      <c r="E171" s="53"/>
      <c r="F171" s="49"/>
      <c r="G171" s="42" t="str">
        <f t="shared" si="3"/>
        <v>NVT</v>
      </c>
      <c r="H171" s="9">
        <v>1</v>
      </c>
      <c r="I171" s="9" t="str">
        <f>IFERROR(VLOOKUP(M171,#REF!,3),"")</f>
        <v/>
      </c>
      <c r="J171" s="9" t="str">
        <f>IFERROR(VLOOKUP(N171,#REF!,3),"")</f>
        <v/>
      </c>
      <c r="K171" s="9" t="str">
        <f>IFERROR(VLOOKUP(O171,#REF!,3),"")</f>
        <v/>
      </c>
      <c r="L171" s="9"/>
      <c r="M171" s="12" t="s">
        <v>175</v>
      </c>
      <c r="N171" s="12"/>
      <c r="O171" s="12"/>
    </row>
    <row r="172" spans="1:18" ht="30" hidden="1" customHeight="1" x14ac:dyDescent="0.3">
      <c r="A172" s="44"/>
      <c r="B172" s="12"/>
      <c r="C172" s="9"/>
      <c r="D172" s="35" t="s">
        <v>371</v>
      </c>
      <c r="E172" s="52"/>
      <c r="F172" s="56"/>
      <c r="G172" s="42" t="str">
        <f t="shared" si="3"/>
        <v>NVT</v>
      </c>
      <c r="H172" s="9">
        <v>1</v>
      </c>
      <c r="I172" s="9" t="str">
        <f>IFERROR(VLOOKUP(M172,#REF!,3),"")</f>
        <v/>
      </c>
      <c r="J172" s="9" t="str">
        <f>IFERROR(VLOOKUP(N172,#REF!,3),"")</f>
        <v/>
      </c>
      <c r="K172" s="9" t="str">
        <f>IFERROR(VLOOKUP(O172,#REF!,3),"")</f>
        <v/>
      </c>
      <c r="L172" s="9"/>
      <c r="M172" s="12" t="s">
        <v>175</v>
      </c>
      <c r="N172" s="12"/>
      <c r="O172" s="12"/>
    </row>
    <row r="173" spans="1:18" ht="72.75" hidden="1" customHeight="1" x14ac:dyDescent="0.3">
      <c r="A173" s="44">
        <v>118</v>
      </c>
      <c r="B173" s="32" t="s">
        <v>159</v>
      </c>
      <c r="C173" s="8" t="s">
        <v>25</v>
      </c>
      <c r="D173" s="7" t="s">
        <v>372</v>
      </c>
      <c r="E173" s="53"/>
      <c r="F173" s="49"/>
      <c r="G173" s="42" t="str">
        <f t="shared" si="3"/>
        <v>NVT</v>
      </c>
      <c r="H173" s="9">
        <v>1</v>
      </c>
      <c r="I173" s="9" t="str">
        <f>IFERROR(VLOOKUP(M173,#REF!,3),"")</f>
        <v/>
      </c>
      <c r="J173" s="9" t="str">
        <f>IFERROR(VLOOKUP(N173,#REF!,3),"")</f>
        <v/>
      </c>
      <c r="K173" s="9" t="str">
        <f>IFERROR(VLOOKUP(O173,#REF!,3),"")</f>
        <v/>
      </c>
      <c r="L173" s="9"/>
      <c r="M173" s="12" t="s">
        <v>175</v>
      </c>
      <c r="N173" s="12"/>
      <c r="O173" s="12"/>
    </row>
    <row r="174" spans="1:18" ht="81" hidden="1" customHeight="1" x14ac:dyDescent="0.3">
      <c r="A174" s="44">
        <v>119</v>
      </c>
      <c r="B174" s="32" t="s">
        <v>159</v>
      </c>
      <c r="C174" s="8" t="s">
        <v>24</v>
      </c>
      <c r="D174" s="7" t="s">
        <v>373</v>
      </c>
      <c r="E174" s="53"/>
      <c r="F174" s="49"/>
      <c r="G174" s="42" t="str">
        <f t="shared" si="3"/>
        <v>NVT</v>
      </c>
      <c r="H174" s="9">
        <v>1</v>
      </c>
      <c r="I174" s="9" t="str">
        <f>IFERROR(VLOOKUP(M174,#REF!,3),"")</f>
        <v/>
      </c>
      <c r="J174" s="9" t="str">
        <f>IFERROR(VLOOKUP(N174,#REF!,3),"")</f>
        <v/>
      </c>
      <c r="K174" s="9" t="str">
        <f>IFERROR(VLOOKUP(O174,#REF!,3),"")</f>
        <v/>
      </c>
      <c r="L174" s="9"/>
      <c r="M174" s="12" t="s">
        <v>175</v>
      </c>
      <c r="N174" s="12"/>
      <c r="O174" s="12"/>
    </row>
    <row r="175" spans="1:18" s="5" customFormat="1" ht="30" hidden="1" customHeight="1" x14ac:dyDescent="0.3">
      <c r="A175" s="43" t="s">
        <v>203</v>
      </c>
      <c r="B175" s="12"/>
      <c r="C175" s="11"/>
      <c r="D175" s="34" t="s">
        <v>374</v>
      </c>
      <c r="E175" s="31"/>
      <c r="F175" s="55"/>
      <c r="G175" s="42" t="str">
        <f t="shared" si="3"/>
        <v>NVT</v>
      </c>
      <c r="H175" s="11">
        <v>0</v>
      </c>
      <c r="I175" s="9" t="str">
        <f>IFERROR(VLOOKUP(M175,#REF!,3),"")</f>
        <v/>
      </c>
      <c r="J175" s="9" t="str">
        <f>IFERROR(VLOOKUP(N175,#REF!,3),"")</f>
        <v/>
      </c>
      <c r="K175" s="9" t="str">
        <f>IFERROR(VLOOKUP(O175,#REF!,3),"")</f>
        <v/>
      </c>
      <c r="L175" s="11"/>
      <c r="M175" s="12" t="s">
        <v>172</v>
      </c>
      <c r="N175" s="15"/>
      <c r="O175" s="15"/>
    </row>
    <row r="176" spans="1:18" ht="30" hidden="1" customHeight="1" x14ac:dyDescent="0.3">
      <c r="A176" s="44"/>
      <c r="B176" s="12"/>
      <c r="C176" s="9"/>
      <c r="D176" s="35" t="s">
        <v>375</v>
      </c>
      <c r="E176" s="52"/>
      <c r="F176" s="56"/>
      <c r="G176" s="42" t="str">
        <f t="shared" si="3"/>
        <v>NVT</v>
      </c>
      <c r="H176" s="9">
        <v>1</v>
      </c>
      <c r="I176" s="9" t="str">
        <f>IFERROR(VLOOKUP(M176,#REF!,3),"")</f>
        <v/>
      </c>
      <c r="J176" s="9" t="str">
        <f>IFERROR(VLOOKUP(N176,#REF!,3),"")</f>
        <v/>
      </c>
      <c r="K176" s="9" t="str">
        <f>IFERROR(VLOOKUP(O176,#REF!,3),"")</f>
        <v/>
      </c>
      <c r="L176" s="9"/>
      <c r="M176" s="12" t="s">
        <v>172</v>
      </c>
      <c r="N176" s="12"/>
      <c r="O176" s="12"/>
    </row>
    <row r="177" spans="1:18" ht="50.1" hidden="1" customHeight="1" x14ac:dyDescent="0.3">
      <c r="A177" s="44">
        <v>120</v>
      </c>
      <c r="B177" s="32" t="s">
        <v>160</v>
      </c>
      <c r="C177" s="8" t="s">
        <v>23</v>
      </c>
      <c r="D177" s="38" t="s">
        <v>376</v>
      </c>
      <c r="E177" s="53"/>
      <c r="F177" s="49"/>
      <c r="G177" s="42" t="str">
        <f t="shared" si="3"/>
        <v>NVT</v>
      </c>
      <c r="H177" s="9">
        <v>1</v>
      </c>
      <c r="I177" s="9" t="str">
        <f>IFERROR(VLOOKUP(M177,#REF!,3),"")</f>
        <v/>
      </c>
      <c r="J177" s="9" t="str">
        <f>IFERROR(VLOOKUP(N177,#REF!,3),"")</f>
        <v/>
      </c>
      <c r="K177" s="9" t="str">
        <f>IFERROR(VLOOKUP(O177,#REF!,3),"")</f>
        <v/>
      </c>
      <c r="L177" s="9"/>
      <c r="M177" s="15" t="s">
        <v>172</v>
      </c>
      <c r="N177" s="12"/>
      <c r="O177" s="12"/>
    </row>
    <row r="178" spans="1:18" ht="50.1" hidden="1" customHeight="1" x14ac:dyDescent="0.3">
      <c r="A178" s="44">
        <v>121</v>
      </c>
      <c r="B178" s="32" t="s">
        <v>140</v>
      </c>
      <c r="C178" s="8" t="s">
        <v>22</v>
      </c>
      <c r="D178" s="38" t="s">
        <v>264</v>
      </c>
      <c r="E178" s="53"/>
      <c r="F178" s="49"/>
      <c r="G178" s="42" t="str">
        <f t="shared" si="3"/>
        <v>NVT</v>
      </c>
      <c r="H178" s="9">
        <v>1</v>
      </c>
      <c r="I178" s="9" t="str">
        <f>IFERROR(VLOOKUP(M178,#REF!,3),"")</f>
        <v/>
      </c>
      <c r="J178" s="9" t="str">
        <f>IFERROR(VLOOKUP(N178,#REF!,3),"")</f>
        <v/>
      </c>
      <c r="K178" s="9" t="str">
        <f>IFERROR(VLOOKUP(O178,#REF!,3),"")</f>
        <v/>
      </c>
      <c r="L178" s="9"/>
      <c r="M178" s="12" t="s">
        <v>172</v>
      </c>
      <c r="N178" s="12"/>
      <c r="O178" s="12"/>
    </row>
    <row r="179" spans="1:18" ht="50.1" hidden="1" customHeight="1" x14ac:dyDescent="0.3">
      <c r="A179" s="44">
        <v>122</v>
      </c>
      <c r="B179" s="32" t="s">
        <v>160</v>
      </c>
      <c r="C179" s="8" t="s">
        <v>21</v>
      </c>
      <c r="D179" s="7" t="s">
        <v>377</v>
      </c>
      <c r="E179" s="53"/>
      <c r="F179" s="49"/>
      <c r="G179" s="42" t="str">
        <f t="shared" si="3"/>
        <v>NVT</v>
      </c>
      <c r="H179" s="9">
        <v>1</v>
      </c>
      <c r="I179" s="9" t="str">
        <f>IFERROR(VLOOKUP(M179,#REF!,3),"")</f>
        <v/>
      </c>
      <c r="J179" s="9" t="str">
        <f>IFERROR(VLOOKUP(N179,#REF!,3),"")</f>
        <v/>
      </c>
      <c r="K179" s="9" t="str">
        <f>IFERROR(VLOOKUP(O179,#REF!,3),"")</f>
        <v/>
      </c>
      <c r="L179" s="9"/>
      <c r="M179" s="15" t="s">
        <v>172</v>
      </c>
      <c r="N179" s="12"/>
      <c r="O179" s="12"/>
    </row>
    <row r="180" spans="1:18" ht="35.25" hidden="1" customHeight="1" x14ac:dyDescent="0.3">
      <c r="A180" s="44">
        <v>123</v>
      </c>
      <c r="B180" s="32" t="s">
        <v>160</v>
      </c>
      <c r="C180" s="8" t="s">
        <v>20</v>
      </c>
      <c r="D180" s="38" t="s">
        <v>378</v>
      </c>
      <c r="E180" s="53"/>
      <c r="F180" s="49"/>
      <c r="G180" s="42" t="str">
        <f t="shared" si="3"/>
        <v>NVT</v>
      </c>
      <c r="H180" s="9">
        <v>1</v>
      </c>
      <c r="I180" s="9" t="str">
        <f>IFERROR(VLOOKUP(M180,#REF!,3),"")</f>
        <v/>
      </c>
      <c r="J180" s="9" t="str">
        <f>IFERROR(VLOOKUP(N180,#REF!,3),"")</f>
        <v/>
      </c>
      <c r="K180" s="9" t="str">
        <f>IFERROR(VLOOKUP(O180,#REF!,3),"")</f>
        <v/>
      </c>
      <c r="L180" s="9"/>
      <c r="M180" s="12" t="s">
        <v>172</v>
      </c>
      <c r="N180" s="12"/>
      <c r="O180" s="12"/>
    </row>
    <row r="181" spans="1:18" ht="50.1" hidden="1" customHeight="1" x14ac:dyDescent="0.3">
      <c r="A181" s="44">
        <v>124</v>
      </c>
      <c r="B181" s="32" t="s">
        <v>160</v>
      </c>
      <c r="C181" s="8" t="s">
        <v>19</v>
      </c>
      <c r="D181" s="7" t="s">
        <v>379</v>
      </c>
      <c r="E181" s="53"/>
      <c r="F181" s="49"/>
      <c r="G181" s="42" t="str">
        <f t="shared" si="3"/>
        <v>NVT</v>
      </c>
      <c r="H181" s="9">
        <v>1</v>
      </c>
      <c r="I181" s="9" t="str">
        <f>IFERROR(VLOOKUP(M181,#REF!,3),"")</f>
        <v/>
      </c>
      <c r="J181" s="9" t="str">
        <f>IFERROR(VLOOKUP(N181,#REF!,3),"")</f>
        <v/>
      </c>
      <c r="K181" s="9" t="str">
        <f>IFERROR(VLOOKUP(O181,#REF!,3),"")</f>
        <v/>
      </c>
      <c r="L181" s="9"/>
      <c r="M181" s="15" t="s">
        <v>172</v>
      </c>
      <c r="N181" s="12"/>
      <c r="O181" s="12"/>
    </row>
    <row r="182" spans="1:18" ht="42.75" hidden="1" customHeight="1" x14ac:dyDescent="0.3">
      <c r="A182" s="44"/>
      <c r="B182" s="12"/>
      <c r="C182" s="9"/>
      <c r="D182" s="35" t="s">
        <v>380</v>
      </c>
      <c r="E182" s="52"/>
      <c r="F182" s="56"/>
      <c r="G182" s="42" t="str">
        <f t="shared" si="3"/>
        <v>NVT</v>
      </c>
      <c r="H182" s="9">
        <v>1</v>
      </c>
      <c r="I182" s="9" t="str">
        <f>IFERROR(VLOOKUP(M182,#REF!,3),"")</f>
        <v/>
      </c>
      <c r="J182" s="9" t="str">
        <f>IFERROR(VLOOKUP(N182,#REF!,3),"")</f>
        <v/>
      </c>
      <c r="K182" s="9" t="str">
        <f>IFERROR(VLOOKUP(O182,#REF!,3),"")</f>
        <v/>
      </c>
      <c r="L182" s="9"/>
      <c r="M182" s="12" t="s">
        <v>172</v>
      </c>
      <c r="N182" s="12"/>
      <c r="O182" s="12"/>
    </row>
    <row r="183" spans="1:18" ht="98.25" hidden="1" customHeight="1" x14ac:dyDescent="0.3">
      <c r="A183" s="44">
        <v>125</v>
      </c>
      <c r="B183" s="32" t="s">
        <v>160</v>
      </c>
      <c r="C183" s="8" t="s">
        <v>18</v>
      </c>
      <c r="D183" s="38" t="s">
        <v>381</v>
      </c>
      <c r="E183" s="53"/>
      <c r="F183" s="49"/>
      <c r="G183" s="42" t="str">
        <f t="shared" si="3"/>
        <v>NVT</v>
      </c>
      <c r="H183" s="9">
        <v>1</v>
      </c>
      <c r="I183" s="9" t="str">
        <f>IFERROR(VLOOKUP(M183,#REF!,3),"")</f>
        <v/>
      </c>
      <c r="J183" s="9" t="str">
        <f>IFERROR(VLOOKUP(N183,#REF!,3),"")</f>
        <v/>
      </c>
      <c r="K183" s="9" t="str">
        <f>IFERROR(VLOOKUP(O183,#REF!,3),"")</f>
        <v/>
      </c>
      <c r="L183" s="9"/>
      <c r="M183" s="15" t="s">
        <v>172</v>
      </c>
      <c r="N183" s="12"/>
      <c r="O183" s="12"/>
    </row>
    <row r="184" spans="1:18" ht="35.25" hidden="1" customHeight="1" x14ac:dyDescent="0.3">
      <c r="A184" s="44">
        <v>126</v>
      </c>
      <c r="B184" s="32" t="s">
        <v>160</v>
      </c>
      <c r="C184" s="8" t="s">
        <v>17</v>
      </c>
      <c r="D184" s="38" t="s">
        <v>382</v>
      </c>
      <c r="E184" s="53"/>
      <c r="F184" s="49"/>
      <c r="G184" s="42" t="str">
        <f t="shared" si="3"/>
        <v>NVT</v>
      </c>
      <c r="H184" s="9">
        <v>1</v>
      </c>
      <c r="I184" s="9" t="str">
        <f>IFERROR(VLOOKUP(M184,#REF!,3),"")</f>
        <v/>
      </c>
      <c r="J184" s="9" t="str">
        <f>IFERROR(VLOOKUP(N184,#REF!,3),"")</f>
        <v/>
      </c>
      <c r="K184" s="9" t="str">
        <f>IFERROR(VLOOKUP(O184,#REF!,3),"")</f>
        <v/>
      </c>
      <c r="L184" s="9"/>
      <c r="M184" s="12" t="s">
        <v>172</v>
      </c>
      <c r="N184" s="12"/>
      <c r="O184" s="12"/>
    </row>
    <row r="185" spans="1:18" ht="50.1" hidden="1" customHeight="1" x14ac:dyDescent="0.3">
      <c r="A185" s="44">
        <v>127</v>
      </c>
      <c r="B185" s="32" t="s">
        <v>160</v>
      </c>
      <c r="C185" s="8" t="s">
        <v>16</v>
      </c>
      <c r="D185" s="38" t="s">
        <v>383</v>
      </c>
      <c r="E185" s="53"/>
      <c r="F185" s="49"/>
      <c r="G185" s="42" t="str">
        <f t="shared" si="3"/>
        <v>NVT</v>
      </c>
      <c r="H185" s="9">
        <v>1</v>
      </c>
      <c r="I185" s="9" t="str">
        <f>IFERROR(VLOOKUP(M185,#REF!,3),"")</f>
        <v/>
      </c>
      <c r="J185" s="9" t="str">
        <f>IFERROR(VLOOKUP(N185,#REF!,3),"")</f>
        <v/>
      </c>
      <c r="K185" s="9" t="str">
        <f>IFERROR(VLOOKUP(O185,#REF!,3),"")</f>
        <v/>
      </c>
      <c r="L185" s="9"/>
      <c r="M185" s="15" t="s">
        <v>172</v>
      </c>
      <c r="N185" s="12"/>
      <c r="O185" s="12"/>
    </row>
    <row r="186" spans="1:18" ht="37.5" hidden="1" customHeight="1" x14ac:dyDescent="0.3">
      <c r="A186" s="44">
        <v>128</v>
      </c>
      <c r="B186" s="32" t="s">
        <v>160</v>
      </c>
      <c r="C186" s="8" t="s">
        <v>15</v>
      </c>
      <c r="D186" s="7" t="s">
        <v>384</v>
      </c>
      <c r="E186" s="53"/>
      <c r="F186" s="49"/>
      <c r="G186" s="42" t="str">
        <f t="shared" si="3"/>
        <v>NVT</v>
      </c>
      <c r="H186" s="9">
        <v>1</v>
      </c>
      <c r="I186" s="9" t="str">
        <f>IFERROR(VLOOKUP(M186,#REF!,3),"")</f>
        <v/>
      </c>
      <c r="J186" s="9" t="str">
        <f>IFERROR(VLOOKUP(N186,#REF!,3),"")</f>
        <v/>
      </c>
      <c r="K186" s="9" t="str">
        <f>IFERROR(VLOOKUP(O186,#REF!,3),"")</f>
        <v/>
      </c>
      <c r="L186" s="9"/>
      <c r="M186" s="12" t="s">
        <v>172</v>
      </c>
      <c r="N186" s="12"/>
      <c r="O186" s="12"/>
    </row>
    <row r="187" spans="1:18" ht="45.75" hidden="1" customHeight="1" x14ac:dyDescent="0.3">
      <c r="A187" s="44">
        <v>129</v>
      </c>
      <c r="B187" s="32" t="s">
        <v>160</v>
      </c>
      <c r="C187" s="8" t="s">
        <v>14</v>
      </c>
      <c r="D187" s="38" t="s">
        <v>385</v>
      </c>
      <c r="E187" s="53"/>
      <c r="F187" s="49"/>
      <c r="G187" s="42" t="str">
        <f t="shared" si="3"/>
        <v>NVT</v>
      </c>
      <c r="H187" s="9">
        <v>1</v>
      </c>
      <c r="I187" s="9" t="str">
        <f>IFERROR(VLOOKUP(M187,#REF!,3),"")</f>
        <v/>
      </c>
      <c r="J187" s="9" t="str">
        <f>IFERROR(VLOOKUP(N187,#REF!,3),"")</f>
        <v/>
      </c>
      <c r="K187" s="9" t="str">
        <f>IFERROR(VLOOKUP(O187,#REF!,3),"")</f>
        <v/>
      </c>
      <c r="L187" s="9"/>
      <c r="M187" s="15" t="s">
        <v>172</v>
      </c>
      <c r="N187" s="12"/>
      <c r="O187" s="12"/>
    </row>
    <row r="188" spans="1:18" s="5" customFormat="1" ht="30" customHeight="1" x14ac:dyDescent="0.3">
      <c r="A188" s="43" t="s">
        <v>204</v>
      </c>
      <c r="B188" s="12"/>
      <c r="C188" s="11"/>
      <c r="D188" s="34" t="s">
        <v>386</v>
      </c>
      <c r="E188" s="31"/>
      <c r="F188" s="55"/>
      <c r="G188" s="42" t="str">
        <f t="shared" si="3"/>
        <v>NVT</v>
      </c>
      <c r="H188" s="9"/>
      <c r="I188" s="9" t="str">
        <f>IFERROR(VLOOKUP(M188,#REF!,3),"")</f>
        <v/>
      </c>
      <c r="J188" s="9" t="str">
        <f>IFERROR(VLOOKUP(N188,#REF!,3),"")</f>
        <v/>
      </c>
      <c r="K188" s="9" t="str">
        <f>IFERROR(VLOOKUP(O188,#REF!,3),"")</f>
        <v/>
      </c>
      <c r="L188" s="9"/>
      <c r="M188" s="12" t="s">
        <v>176</v>
      </c>
      <c r="N188" s="15"/>
      <c r="O188" s="15"/>
      <c r="R188" s="1" t="s">
        <v>443</v>
      </c>
    </row>
    <row r="189" spans="1:18" ht="41.4" x14ac:dyDescent="0.3">
      <c r="A189" s="44"/>
      <c r="B189" s="12"/>
      <c r="C189" s="9"/>
      <c r="D189" s="35" t="s">
        <v>387</v>
      </c>
      <c r="E189" s="52"/>
      <c r="F189" s="56"/>
      <c r="G189" s="42" t="str">
        <f t="shared" si="3"/>
        <v>NVT</v>
      </c>
      <c r="H189" s="9"/>
      <c r="I189" s="9" t="str">
        <f>IFERROR(VLOOKUP(M189,#REF!,3),"")</f>
        <v/>
      </c>
      <c r="J189" s="9" t="str">
        <f>IFERROR(VLOOKUP(N189,#REF!,3),"")</f>
        <v/>
      </c>
      <c r="K189" s="9" t="str">
        <f>IFERROR(VLOOKUP(O189,#REF!,3),"")</f>
        <v/>
      </c>
      <c r="L189" s="9"/>
      <c r="M189" s="15" t="s">
        <v>176</v>
      </c>
      <c r="N189" s="12"/>
      <c r="O189" s="12"/>
      <c r="R189" s="1" t="s">
        <v>443</v>
      </c>
    </row>
    <row r="190" spans="1:18" ht="50.1" customHeight="1" x14ac:dyDescent="0.3">
      <c r="A190" s="44">
        <v>130</v>
      </c>
      <c r="B190" s="32" t="s">
        <v>161</v>
      </c>
      <c r="C190" s="8" t="s">
        <v>13</v>
      </c>
      <c r="D190" s="7" t="s">
        <v>388</v>
      </c>
      <c r="E190" s="53"/>
      <c r="F190" s="49"/>
      <c r="G190" s="42" t="str">
        <f t="shared" si="3"/>
        <v>NVT</v>
      </c>
      <c r="H190" s="9">
        <v>1</v>
      </c>
      <c r="I190" s="9" t="str">
        <f>IFERROR(VLOOKUP(M190,#REF!,3),"")</f>
        <v/>
      </c>
      <c r="J190" s="9" t="str">
        <f>IFERROR(VLOOKUP(N190,#REF!,3),"")</f>
        <v/>
      </c>
      <c r="K190" s="9" t="str">
        <f>IFERROR(VLOOKUP(O190,#REF!,3),"")</f>
        <v/>
      </c>
      <c r="L190" s="9"/>
      <c r="M190" s="12" t="s">
        <v>176</v>
      </c>
      <c r="N190" s="12"/>
      <c r="O190" s="12"/>
      <c r="R190" s="1" t="s">
        <v>444</v>
      </c>
    </row>
    <row r="191" spans="1:18" ht="50.1" customHeight="1" x14ac:dyDescent="0.3">
      <c r="A191" s="44">
        <v>131</v>
      </c>
      <c r="B191" s="32" t="s">
        <v>161</v>
      </c>
      <c r="C191" s="8" t="s">
        <v>12</v>
      </c>
      <c r="D191" s="7" t="s">
        <v>389</v>
      </c>
      <c r="E191" s="53"/>
      <c r="F191" s="49"/>
      <c r="G191" s="42" t="str">
        <f t="shared" si="3"/>
        <v>NVT</v>
      </c>
      <c r="H191" s="9">
        <v>1</v>
      </c>
      <c r="I191" s="9" t="str">
        <f>IFERROR(VLOOKUP(M191,#REF!,3),"")</f>
        <v/>
      </c>
      <c r="J191" s="9" t="str">
        <f>IFERROR(VLOOKUP(N191,#REF!,3),"")</f>
        <v/>
      </c>
      <c r="K191" s="9" t="str">
        <f>IFERROR(VLOOKUP(O191,#REF!,3),"")</f>
        <v/>
      </c>
      <c r="L191" s="9"/>
      <c r="M191" s="15" t="s">
        <v>176</v>
      </c>
      <c r="N191" s="12"/>
      <c r="O191" s="12"/>
      <c r="R191" s="1" t="s">
        <v>444</v>
      </c>
    </row>
    <row r="192" spans="1:18" ht="50.1" customHeight="1" x14ac:dyDescent="0.3">
      <c r="A192" s="44">
        <v>132</v>
      </c>
      <c r="B192" s="32" t="s">
        <v>161</v>
      </c>
      <c r="C192" s="8" t="s">
        <v>11</v>
      </c>
      <c r="D192" s="7" t="s">
        <v>390</v>
      </c>
      <c r="E192" s="53"/>
      <c r="F192" s="49"/>
      <c r="G192" s="42" t="str">
        <f t="shared" si="3"/>
        <v>NVT</v>
      </c>
      <c r="H192" s="9">
        <v>1</v>
      </c>
      <c r="I192" s="9" t="str">
        <f>IFERROR(VLOOKUP(M192,#REF!,3),"")</f>
        <v/>
      </c>
      <c r="J192" s="9" t="str">
        <f>IFERROR(VLOOKUP(N192,#REF!,3),"")</f>
        <v/>
      </c>
      <c r="K192" s="9" t="str">
        <f>IFERROR(VLOOKUP(O192,#REF!,3),"")</f>
        <v/>
      </c>
      <c r="L192" s="9"/>
      <c r="M192" s="12" t="s">
        <v>176</v>
      </c>
      <c r="N192" s="12"/>
      <c r="O192" s="12"/>
      <c r="R192" s="1" t="s">
        <v>444</v>
      </c>
    </row>
    <row r="193" spans="1:18" ht="62.25" hidden="1" customHeight="1" x14ac:dyDescent="0.3">
      <c r="A193" s="44">
        <v>133</v>
      </c>
      <c r="B193" s="32" t="s">
        <v>161</v>
      </c>
      <c r="C193" s="8" t="s">
        <v>10</v>
      </c>
      <c r="D193" s="7" t="s">
        <v>391</v>
      </c>
      <c r="E193" s="53"/>
      <c r="F193" s="49"/>
      <c r="G193" s="42" t="str">
        <f t="shared" si="3"/>
        <v>NVT</v>
      </c>
      <c r="H193" s="9">
        <v>1</v>
      </c>
      <c r="I193" s="9" t="str">
        <f>IFERROR(VLOOKUP(M193,#REF!,3),"")</f>
        <v/>
      </c>
      <c r="J193" s="9" t="str">
        <f>IFERROR(VLOOKUP(N193,#REF!,3),"")</f>
        <v/>
      </c>
      <c r="K193" s="9" t="str">
        <f>IFERROR(VLOOKUP(O193,#REF!,3),"")</f>
        <v/>
      </c>
      <c r="L193" s="9"/>
      <c r="M193" s="15" t="s">
        <v>176</v>
      </c>
      <c r="N193" s="12"/>
      <c r="O193" s="12"/>
    </row>
    <row r="194" spans="1:18" ht="50.1" customHeight="1" x14ac:dyDescent="0.3">
      <c r="A194" s="44">
        <v>134</v>
      </c>
      <c r="B194" s="32" t="s">
        <v>161</v>
      </c>
      <c r="C194" s="8" t="s">
        <v>9</v>
      </c>
      <c r="D194" s="7" t="s">
        <v>392</v>
      </c>
      <c r="E194" s="53"/>
      <c r="F194" s="49"/>
      <c r="G194" s="42" t="str">
        <f t="shared" si="3"/>
        <v>NVT</v>
      </c>
      <c r="H194" s="9">
        <v>1</v>
      </c>
      <c r="I194" s="9" t="str">
        <f>IFERROR(VLOOKUP(M194,#REF!,3),"")</f>
        <v/>
      </c>
      <c r="J194" s="9" t="str">
        <f>IFERROR(VLOOKUP(N194,#REF!,3),"")</f>
        <v/>
      </c>
      <c r="K194" s="9" t="str">
        <f>IFERROR(VLOOKUP(O194,#REF!,3),"")</f>
        <v/>
      </c>
      <c r="L194" s="9"/>
      <c r="M194" s="12" t="s">
        <v>176</v>
      </c>
      <c r="N194" s="12"/>
      <c r="O194" s="12"/>
      <c r="R194" s="1" t="s">
        <v>444</v>
      </c>
    </row>
    <row r="195" spans="1:18" ht="30" customHeight="1" x14ac:dyDescent="0.3">
      <c r="A195" s="44"/>
      <c r="B195" s="12"/>
      <c r="C195" s="9"/>
      <c r="D195" s="35" t="s">
        <v>393</v>
      </c>
      <c r="E195" s="52"/>
      <c r="F195" s="56"/>
      <c r="G195" s="42" t="str">
        <f t="shared" si="3"/>
        <v>NVT</v>
      </c>
      <c r="H195" s="9"/>
      <c r="I195" s="9" t="str">
        <f>IFERROR(VLOOKUP(M195,#REF!,3),"")</f>
        <v/>
      </c>
      <c r="J195" s="9" t="str">
        <f>IFERROR(VLOOKUP(N195,#REF!,3),"")</f>
        <v/>
      </c>
      <c r="K195" s="9" t="str">
        <f>IFERROR(VLOOKUP(O195,#REF!,3),"")</f>
        <v/>
      </c>
      <c r="L195" s="9"/>
      <c r="M195" s="12" t="s">
        <v>176</v>
      </c>
      <c r="N195" s="12"/>
      <c r="O195" s="12"/>
      <c r="R195" s="1" t="s">
        <v>443</v>
      </c>
    </row>
    <row r="196" spans="1:18" ht="39.75" customHeight="1" x14ac:dyDescent="0.3">
      <c r="A196" s="44">
        <v>135</v>
      </c>
      <c r="B196" s="32" t="s">
        <v>161</v>
      </c>
      <c r="C196" s="8" t="s">
        <v>8</v>
      </c>
      <c r="D196" s="7" t="s">
        <v>394</v>
      </c>
      <c r="E196" s="53"/>
      <c r="F196" s="49"/>
      <c r="G196" s="42" t="str">
        <f t="shared" si="3"/>
        <v>NVT</v>
      </c>
      <c r="H196" s="9">
        <v>1</v>
      </c>
      <c r="I196" s="9" t="str">
        <f>IFERROR(VLOOKUP(M196,#REF!,3),"")</f>
        <v/>
      </c>
      <c r="J196" s="9" t="str">
        <f>IFERROR(VLOOKUP(N196,#REF!,3),"")</f>
        <v/>
      </c>
      <c r="K196" s="9" t="str">
        <f>IFERROR(VLOOKUP(O196,#REF!,3),"")</f>
        <v/>
      </c>
      <c r="L196" s="9"/>
      <c r="M196" s="15" t="s">
        <v>176</v>
      </c>
      <c r="N196" s="12"/>
      <c r="O196" s="12"/>
      <c r="R196" s="1" t="s">
        <v>444</v>
      </c>
    </row>
    <row r="197" spans="1:18" ht="57" hidden="1" customHeight="1" x14ac:dyDescent="0.3">
      <c r="A197" s="44">
        <v>136</v>
      </c>
      <c r="B197" s="32" t="s">
        <v>161</v>
      </c>
      <c r="C197" s="8" t="s">
        <v>7</v>
      </c>
      <c r="D197" s="7" t="s">
        <v>437</v>
      </c>
      <c r="E197" s="53"/>
      <c r="F197" s="49"/>
      <c r="G197" s="42" t="str">
        <f t="shared" si="3"/>
        <v>NVT</v>
      </c>
      <c r="H197" s="9">
        <v>1</v>
      </c>
      <c r="I197" s="9" t="str">
        <f>IFERROR(VLOOKUP(M197,#REF!,3),"")</f>
        <v/>
      </c>
      <c r="J197" s="9" t="str">
        <f>IFERROR(VLOOKUP(N197,#REF!,3),"")</f>
        <v/>
      </c>
      <c r="K197" s="9" t="str">
        <f>IFERROR(VLOOKUP(O197,#REF!,3),"")</f>
        <v/>
      </c>
      <c r="L197" s="9"/>
      <c r="M197" s="12" t="s">
        <v>176</v>
      </c>
      <c r="N197" s="12"/>
      <c r="O197" s="12"/>
    </row>
    <row r="198" spans="1:18" ht="30" customHeight="1" x14ac:dyDescent="0.3">
      <c r="A198" s="44"/>
      <c r="B198" s="12"/>
      <c r="C198" s="9"/>
      <c r="D198" s="35" t="s">
        <v>395</v>
      </c>
      <c r="E198" s="52"/>
      <c r="F198" s="56"/>
      <c r="G198" s="42" t="str">
        <f t="shared" si="3"/>
        <v>NVT</v>
      </c>
      <c r="H198" s="9">
        <v>1</v>
      </c>
      <c r="I198" s="9" t="str">
        <f>IFERROR(VLOOKUP(M198,#REF!,3),"")</f>
        <v/>
      </c>
      <c r="J198" s="9" t="str">
        <f>IFERROR(VLOOKUP(N198,#REF!,3),"")</f>
        <v/>
      </c>
      <c r="K198" s="9" t="str">
        <f>IFERROR(VLOOKUP(O198,#REF!,3),"")</f>
        <v/>
      </c>
      <c r="L198" s="9"/>
      <c r="M198" s="12" t="s">
        <v>176</v>
      </c>
      <c r="N198" s="12"/>
      <c r="O198" s="12"/>
      <c r="R198" s="1" t="s">
        <v>443</v>
      </c>
    </row>
    <row r="199" spans="1:18" ht="35.25" customHeight="1" x14ac:dyDescent="0.3">
      <c r="A199" s="44">
        <v>137</v>
      </c>
      <c r="B199" s="32" t="s">
        <v>140</v>
      </c>
      <c r="C199" s="8" t="s">
        <v>106</v>
      </c>
      <c r="D199" s="38" t="s">
        <v>396</v>
      </c>
      <c r="E199" s="53"/>
      <c r="F199" s="49"/>
      <c r="G199" s="42" t="str">
        <f t="shared" si="3"/>
        <v>NVT</v>
      </c>
      <c r="H199" s="9">
        <v>1</v>
      </c>
      <c r="I199" s="9" t="str">
        <f>IFERROR(VLOOKUP(M199,#REF!,3),"")</f>
        <v/>
      </c>
      <c r="J199" s="9" t="str">
        <f>IFERROR(VLOOKUP(N199,#REF!,3),"")</f>
        <v/>
      </c>
      <c r="K199" s="9" t="str">
        <f>IFERROR(VLOOKUP(O199,#REF!,3),"")</f>
        <v/>
      </c>
      <c r="L199" s="9"/>
      <c r="M199" s="12" t="s">
        <v>176</v>
      </c>
      <c r="N199" s="12"/>
      <c r="O199" s="12"/>
      <c r="R199" s="1" t="s">
        <v>444</v>
      </c>
    </row>
    <row r="200" spans="1:18" ht="50.1" customHeight="1" x14ac:dyDescent="0.3">
      <c r="A200" s="44">
        <v>138</v>
      </c>
      <c r="B200" s="32" t="s">
        <v>140</v>
      </c>
      <c r="C200" s="8" t="s">
        <v>105</v>
      </c>
      <c r="D200" s="38" t="s">
        <v>397</v>
      </c>
      <c r="E200" s="53"/>
      <c r="F200" s="49"/>
      <c r="G200" s="42" t="str">
        <f t="shared" si="3"/>
        <v>NVT</v>
      </c>
      <c r="H200" s="9">
        <v>1</v>
      </c>
      <c r="I200" s="9" t="str">
        <f>IFERROR(VLOOKUP(M200,#REF!,3),"")</f>
        <v/>
      </c>
      <c r="J200" s="9" t="str">
        <f>IFERROR(VLOOKUP(N200,#REF!,3),"")</f>
        <v/>
      </c>
      <c r="K200" s="9" t="str">
        <f>IFERROR(VLOOKUP(O200,#REF!,3),"")</f>
        <v/>
      </c>
      <c r="L200" s="9"/>
      <c r="M200" s="12" t="s">
        <v>176</v>
      </c>
      <c r="N200" s="12"/>
      <c r="O200" s="12"/>
      <c r="R200" s="1" t="s">
        <v>444</v>
      </c>
    </row>
    <row r="201" spans="1:18" ht="36" customHeight="1" x14ac:dyDescent="0.3">
      <c r="A201" s="44">
        <v>139</v>
      </c>
      <c r="B201" s="32" t="s">
        <v>140</v>
      </c>
      <c r="C201" s="8" t="s">
        <v>104</v>
      </c>
      <c r="D201" s="38" t="s">
        <v>398</v>
      </c>
      <c r="E201" s="53"/>
      <c r="F201" s="49"/>
      <c r="G201" s="42" t="str">
        <f t="shared" si="3"/>
        <v>NVT</v>
      </c>
      <c r="H201" s="9">
        <v>1</v>
      </c>
      <c r="I201" s="9" t="str">
        <f>IFERROR(VLOOKUP(M201,#REF!,3),"")</f>
        <v/>
      </c>
      <c r="J201" s="9" t="str">
        <f>IFERROR(VLOOKUP(N201,#REF!,3),"")</f>
        <v/>
      </c>
      <c r="K201" s="9" t="str">
        <f>IFERROR(VLOOKUP(O201,#REF!,3),"")</f>
        <v/>
      </c>
      <c r="L201" s="9"/>
      <c r="M201" s="12" t="s">
        <v>177</v>
      </c>
      <c r="N201" s="12"/>
      <c r="O201" s="12"/>
      <c r="R201" s="1" t="s">
        <v>444</v>
      </c>
    </row>
    <row r="202" spans="1:18" s="5" customFormat="1" ht="30" customHeight="1" x14ac:dyDescent="0.3">
      <c r="A202" s="43" t="s">
        <v>205</v>
      </c>
      <c r="B202" s="12"/>
      <c r="C202" s="11"/>
      <c r="D202" s="34" t="s">
        <v>399</v>
      </c>
      <c r="E202" s="31"/>
      <c r="F202" s="55"/>
      <c r="G202" s="42" t="str">
        <f t="shared" si="3"/>
        <v>NVT</v>
      </c>
      <c r="H202" s="11"/>
      <c r="I202" s="9" t="str">
        <f>IFERROR(VLOOKUP(M202,#REF!,3),"")</f>
        <v/>
      </c>
      <c r="J202" s="9" t="str">
        <f>IFERROR(VLOOKUP(N202,#REF!,3),"")</f>
        <v/>
      </c>
      <c r="K202" s="9" t="str">
        <f>IFERROR(VLOOKUP(O202,#REF!,3),"")</f>
        <v/>
      </c>
      <c r="L202" s="11"/>
      <c r="M202" s="12" t="s">
        <v>177</v>
      </c>
      <c r="N202" s="15"/>
      <c r="O202" s="15"/>
      <c r="R202" s="1" t="s">
        <v>443</v>
      </c>
    </row>
    <row r="203" spans="1:18" ht="30" customHeight="1" x14ac:dyDescent="0.3">
      <c r="A203" s="44"/>
      <c r="B203" s="12"/>
      <c r="C203" s="9"/>
      <c r="D203" s="35" t="s">
        <v>400</v>
      </c>
      <c r="E203" s="52"/>
      <c r="F203" s="56"/>
      <c r="G203" s="42" t="str">
        <f t="shared" si="3"/>
        <v>NVT</v>
      </c>
      <c r="H203" s="9">
        <v>1</v>
      </c>
      <c r="I203" s="9" t="str">
        <f>IFERROR(VLOOKUP(M203,#REF!,3),"")</f>
        <v/>
      </c>
      <c r="J203" s="9" t="str">
        <f>IFERROR(VLOOKUP(N203,#REF!,3),"")</f>
        <v/>
      </c>
      <c r="K203" s="9" t="str">
        <f>IFERROR(VLOOKUP(O203,#REF!,3),"")</f>
        <v/>
      </c>
      <c r="L203" s="9"/>
      <c r="M203" s="12" t="s">
        <v>177</v>
      </c>
      <c r="N203" s="12"/>
      <c r="O203" s="12"/>
      <c r="R203" s="1" t="s">
        <v>443</v>
      </c>
    </row>
    <row r="204" spans="1:18" ht="38.25" customHeight="1" x14ac:dyDescent="0.3">
      <c r="A204" s="44">
        <v>140</v>
      </c>
      <c r="B204" s="32" t="s">
        <v>162</v>
      </c>
      <c r="C204" s="8" t="s">
        <v>6</v>
      </c>
      <c r="D204" s="7" t="s">
        <v>401</v>
      </c>
      <c r="E204" s="53"/>
      <c r="F204" s="49"/>
      <c r="G204" s="42" t="str">
        <f t="shared" si="3"/>
        <v>NVT</v>
      </c>
      <c r="H204" s="9">
        <v>1</v>
      </c>
      <c r="I204" s="9" t="str">
        <f>IFERROR(VLOOKUP(M204,#REF!,3),"")</f>
        <v/>
      </c>
      <c r="J204" s="9" t="str">
        <f>IFERROR(VLOOKUP(N204,#REF!,3),"")</f>
        <v/>
      </c>
      <c r="K204" s="9" t="str">
        <f>IFERROR(VLOOKUP(O204,#REF!,3),"")</f>
        <v/>
      </c>
      <c r="L204" s="9"/>
      <c r="M204" s="15" t="s">
        <v>177</v>
      </c>
      <c r="N204" s="12"/>
      <c r="O204" s="12"/>
      <c r="R204" s="1" t="s">
        <v>444</v>
      </c>
    </row>
    <row r="205" spans="1:18" ht="63" hidden="1" customHeight="1" x14ac:dyDescent="0.3">
      <c r="A205" s="44">
        <v>141</v>
      </c>
      <c r="B205" s="32" t="s">
        <v>162</v>
      </c>
      <c r="C205" s="8" t="s">
        <v>5</v>
      </c>
      <c r="D205" s="7" t="s">
        <v>402</v>
      </c>
      <c r="E205" s="53"/>
      <c r="F205" s="49"/>
      <c r="G205" s="42" t="str">
        <f t="shared" si="3"/>
        <v>NVT</v>
      </c>
      <c r="H205" s="9">
        <v>1</v>
      </c>
      <c r="I205" s="9" t="str">
        <f>IFERROR(VLOOKUP(M205,#REF!,3),"")</f>
        <v/>
      </c>
      <c r="J205" s="9" t="str">
        <f>IFERROR(VLOOKUP(N205,#REF!,3),"")</f>
        <v/>
      </c>
      <c r="K205" s="9" t="str">
        <f>IFERROR(VLOOKUP(O205,#REF!,3),"")</f>
        <v/>
      </c>
      <c r="L205" s="9"/>
      <c r="M205" s="15" t="s">
        <v>177</v>
      </c>
      <c r="N205" s="12"/>
      <c r="O205" s="12"/>
    </row>
    <row r="206" spans="1:18" s="5" customFormat="1" ht="30" hidden="1" customHeight="1" x14ac:dyDescent="0.3">
      <c r="A206" s="43" t="s">
        <v>206</v>
      </c>
      <c r="B206" s="12"/>
      <c r="C206" s="11"/>
      <c r="D206" s="34" t="s">
        <v>403</v>
      </c>
      <c r="E206" s="31"/>
      <c r="F206" s="55"/>
      <c r="G206" s="42" t="str">
        <f t="shared" si="3"/>
        <v>NVT</v>
      </c>
      <c r="H206" s="11"/>
      <c r="I206" s="9" t="str">
        <f>IFERROR(VLOOKUP(M206,#REF!,3),"")</f>
        <v/>
      </c>
      <c r="J206" s="9" t="str">
        <f>IFERROR(VLOOKUP(N206,#REF!,3),"")</f>
        <v/>
      </c>
      <c r="K206" s="9" t="str">
        <f>IFERROR(VLOOKUP(O206,#REF!,3),"")</f>
        <v/>
      </c>
      <c r="L206" s="11"/>
      <c r="M206" s="15"/>
      <c r="N206" s="15"/>
      <c r="O206" s="15"/>
    </row>
    <row r="207" spans="1:18" ht="30" hidden="1" customHeight="1" x14ac:dyDescent="0.3">
      <c r="A207" s="44"/>
      <c r="B207" s="12"/>
      <c r="C207" s="9"/>
      <c r="D207" s="35" t="s">
        <v>404</v>
      </c>
      <c r="E207" s="52"/>
      <c r="F207" s="56"/>
      <c r="G207" s="42"/>
      <c r="H207" s="9">
        <v>0</v>
      </c>
      <c r="I207" s="9" t="str">
        <f>IFERROR(VLOOKUP(M207,#REF!,3),"")</f>
        <v/>
      </c>
      <c r="J207" s="9" t="str">
        <f>IFERROR(VLOOKUP(N207,#REF!,3),"")</f>
        <v/>
      </c>
      <c r="K207" s="9" t="str">
        <f>IFERROR(VLOOKUP(O207,#REF!,3),"")</f>
        <v/>
      </c>
      <c r="L207" s="9"/>
      <c r="M207" s="12"/>
      <c r="N207" s="12"/>
      <c r="O207" s="12"/>
    </row>
    <row r="208" spans="1:18" ht="71.25" hidden="1" customHeight="1" x14ac:dyDescent="0.3">
      <c r="A208" s="44">
        <v>142</v>
      </c>
      <c r="B208" s="32" t="s">
        <v>142</v>
      </c>
      <c r="C208" s="8" t="s">
        <v>4</v>
      </c>
      <c r="D208" s="38" t="s">
        <v>405</v>
      </c>
      <c r="E208" s="53"/>
      <c r="F208" s="49"/>
      <c r="G208" s="42"/>
      <c r="H208" s="9">
        <v>1</v>
      </c>
      <c r="I208" s="9" t="str">
        <f>IFERROR(VLOOKUP(M208,#REF!,3),"")</f>
        <v/>
      </c>
      <c r="J208" s="9" t="str">
        <f>IFERROR(VLOOKUP(N208,#REF!,3),"")</f>
        <v/>
      </c>
      <c r="K208" s="9" t="str">
        <f>IFERROR(VLOOKUP(O208,#REF!,3),"")</f>
        <v/>
      </c>
      <c r="L208" s="9"/>
      <c r="M208" s="12"/>
      <c r="N208" s="12"/>
      <c r="O208" s="12"/>
    </row>
    <row r="209" spans="1:18" ht="34.5" hidden="1" customHeight="1" x14ac:dyDescent="0.3">
      <c r="A209" s="44">
        <v>143</v>
      </c>
      <c r="B209" s="32" t="s">
        <v>163</v>
      </c>
      <c r="C209" s="8" t="s">
        <v>3</v>
      </c>
      <c r="D209" s="38" t="s">
        <v>406</v>
      </c>
      <c r="E209" s="53"/>
      <c r="F209" s="49"/>
      <c r="G209" s="42"/>
      <c r="H209" s="9">
        <v>1</v>
      </c>
      <c r="I209" s="9" t="str">
        <f>IFERROR(VLOOKUP(M209,#REF!,3),"")</f>
        <v/>
      </c>
      <c r="J209" s="9" t="str">
        <f>IFERROR(VLOOKUP(N209,#REF!,3),"")</f>
        <v/>
      </c>
      <c r="K209" s="9" t="str">
        <f>IFERROR(VLOOKUP(O209,#REF!,3),"")</f>
        <v/>
      </c>
      <c r="L209" s="9"/>
      <c r="M209" s="12"/>
      <c r="N209" s="12"/>
      <c r="O209" s="12"/>
    </row>
    <row r="210" spans="1:18" ht="50.1" hidden="1" customHeight="1" x14ac:dyDescent="0.3">
      <c r="A210" s="44">
        <v>144</v>
      </c>
      <c r="B210" s="32" t="s">
        <v>163</v>
      </c>
      <c r="C210" s="8" t="s">
        <v>2</v>
      </c>
      <c r="D210" s="7" t="s">
        <v>407</v>
      </c>
      <c r="E210" s="53"/>
      <c r="F210" s="49"/>
      <c r="G210" s="42"/>
      <c r="H210" s="9">
        <v>1</v>
      </c>
      <c r="I210" s="9" t="str">
        <f>IFERROR(VLOOKUP(M210,#REF!,3),"")</f>
        <v/>
      </c>
      <c r="J210" s="9" t="str">
        <f>IFERROR(VLOOKUP(N210,#REF!,3),"")</f>
        <v/>
      </c>
      <c r="K210" s="9" t="str">
        <f>IFERROR(VLOOKUP(O210,#REF!,3),"")</f>
        <v/>
      </c>
      <c r="L210" s="9"/>
      <c r="M210" s="12"/>
      <c r="N210" s="12"/>
      <c r="O210" s="12"/>
    </row>
    <row r="211" spans="1:18" ht="51" hidden="1" customHeight="1" x14ac:dyDescent="0.3">
      <c r="A211" s="44">
        <v>145</v>
      </c>
      <c r="B211" s="32" t="s">
        <v>145</v>
      </c>
      <c r="C211" s="8" t="s">
        <v>95</v>
      </c>
      <c r="D211" s="7" t="s">
        <v>408</v>
      </c>
      <c r="E211" s="53"/>
      <c r="F211" s="49"/>
      <c r="G211" s="42"/>
      <c r="H211" s="9">
        <v>1</v>
      </c>
      <c r="I211" s="9" t="str">
        <f>IFERROR(VLOOKUP(M211,#REF!,3),"")</f>
        <v/>
      </c>
      <c r="J211" s="9" t="str">
        <f>IFERROR(VLOOKUP(N211,#REF!,3),"")</f>
        <v/>
      </c>
      <c r="K211" s="9" t="str">
        <f>IFERROR(VLOOKUP(O211,#REF!,3),"")</f>
        <v/>
      </c>
      <c r="L211" s="9"/>
      <c r="M211" s="12"/>
      <c r="N211" s="12"/>
      <c r="O211" s="12"/>
    </row>
    <row r="212" spans="1:18" ht="35.25" hidden="1" customHeight="1" x14ac:dyDescent="0.3">
      <c r="A212" s="44">
        <v>146</v>
      </c>
      <c r="B212" s="32" t="s">
        <v>148</v>
      </c>
      <c r="C212" s="8" t="s">
        <v>93</v>
      </c>
      <c r="D212" s="7" t="s">
        <v>409</v>
      </c>
      <c r="E212" s="53"/>
      <c r="F212" s="49"/>
      <c r="G212" s="42"/>
      <c r="H212" s="11">
        <v>0</v>
      </c>
      <c r="I212" s="9" t="str">
        <f>IFERROR(VLOOKUP(M212,#REF!,3),"")</f>
        <v/>
      </c>
      <c r="J212" s="9" t="str">
        <f>IFERROR(VLOOKUP(N212,#REF!,3),"")</f>
        <v/>
      </c>
      <c r="K212" s="9" t="str">
        <f>IFERROR(VLOOKUP(O212,#REF!,3),"")</f>
        <v/>
      </c>
      <c r="L212" s="11"/>
      <c r="M212" s="16"/>
      <c r="N212" s="12"/>
      <c r="O212" s="12"/>
    </row>
    <row r="213" spans="1:18" s="5" customFormat="1" ht="30" customHeight="1" x14ac:dyDescent="0.3">
      <c r="A213" s="43" t="s">
        <v>207</v>
      </c>
      <c r="B213" s="12"/>
      <c r="C213" s="11"/>
      <c r="D213" s="34" t="s">
        <v>410</v>
      </c>
      <c r="E213" s="31"/>
      <c r="F213" s="55"/>
      <c r="G213" s="42" t="str">
        <f>IF(I213="Y","","NVT")</f>
        <v>NVT</v>
      </c>
      <c r="H213" s="11"/>
      <c r="I213" s="9" t="str">
        <f>IFERROR(VLOOKUP(M213,#REF!,3),"")</f>
        <v/>
      </c>
      <c r="J213" s="9" t="str">
        <f>IFERROR(VLOOKUP(N213,#REF!,3),"")</f>
        <v/>
      </c>
      <c r="K213" s="9" t="str">
        <f>IFERROR(VLOOKUP(O213,#REF!,3),"")</f>
        <v/>
      </c>
      <c r="L213" s="11"/>
      <c r="M213" s="15"/>
      <c r="N213" s="15"/>
      <c r="O213" s="15"/>
      <c r="R213" s="1" t="s">
        <v>443</v>
      </c>
    </row>
    <row r="214" spans="1:18" ht="30" customHeight="1" x14ac:dyDescent="0.3">
      <c r="A214" s="44"/>
      <c r="B214" s="12"/>
      <c r="C214" s="9"/>
      <c r="D214" s="39" t="s">
        <v>411</v>
      </c>
      <c r="E214" s="52"/>
      <c r="F214" s="56"/>
      <c r="G214" s="42" t="str">
        <f>IF(I214="Y","","NVT")</f>
        <v>NVT</v>
      </c>
      <c r="H214" s="9"/>
      <c r="I214" s="9" t="str">
        <f>IFERROR(VLOOKUP(M214,#REF!,3),"")</f>
        <v/>
      </c>
      <c r="J214" s="9" t="str">
        <f>IFERROR(VLOOKUP(N214,#REF!,3),"")</f>
        <v/>
      </c>
      <c r="K214" s="9" t="str">
        <f>IFERROR(VLOOKUP(O214,#REF!,3),"")</f>
        <v/>
      </c>
      <c r="L214" s="9"/>
      <c r="M214" s="12"/>
      <c r="N214" s="12"/>
      <c r="O214" s="12"/>
      <c r="R214" s="1" t="s">
        <v>443</v>
      </c>
    </row>
    <row r="215" spans="1:18" ht="38.25" customHeight="1" x14ac:dyDescent="0.3">
      <c r="A215" s="44">
        <v>147</v>
      </c>
      <c r="B215" s="32" t="s">
        <v>135</v>
      </c>
      <c r="C215" s="8" t="s">
        <v>130</v>
      </c>
      <c r="D215" s="7" t="s">
        <v>412</v>
      </c>
      <c r="E215" s="53"/>
      <c r="F215" s="49"/>
      <c r="G215" s="42"/>
      <c r="H215" s="9">
        <v>0</v>
      </c>
      <c r="I215" s="9" t="str">
        <f>IFERROR(VLOOKUP(M215,#REF!,3),"")</f>
        <v/>
      </c>
      <c r="J215" s="9" t="str">
        <f>IFERROR(VLOOKUP(N215,#REF!,3),"")</f>
        <v/>
      </c>
      <c r="K215" s="9" t="str">
        <f>IFERROR(VLOOKUP(O215,#REF!,3),"")</f>
        <v/>
      </c>
      <c r="L215" s="9"/>
      <c r="M215" s="16"/>
      <c r="N215" s="12"/>
      <c r="O215" s="12"/>
      <c r="R215" s="1" t="s">
        <v>444</v>
      </c>
    </row>
    <row r="216" spans="1:18" ht="72" customHeight="1" x14ac:dyDescent="0.3">
      <c r="A216" s="44">
        <v>148</v>
      </c>
      <c r="B216" s="32" t="s">
        <v>135</v>
      </c>
      <c r="C216" s="8" t="s">
        <v>49</v>
      </c>
      <c r="D216" s="7" t="s">
        <v>413</v>
      </c>
      <c r="E216" s="53"/>
      <c r="F216" s="49"/>
      <c r="G216" s="42"/>
      <c r="H216" s="9">
        <v>0</v>
      </c>
      <c r="I216" s="9" t="str">
        <f>IFERROR(VLOOKUP(M216,#REF!,3),"")</f>
        <v/>
      </c>
      <c r="J216" s="9" t="str">
        <f>IFERROR(VLOOKUP(N216,#REF!,3),"")</f>
        <v/>
      </c>
      <c r="K216" s="9" t="str">
        <f>IFERROR(VLOOKUP(O216,#REF!,3),"")</f>
        <v/>
      </c>
      <c r="L216" s="9"/>
      <c r="M216" s="16"/>
      <c r="N216" s="12"/>
      <c r="O216" s="12"/>
      <c r="R216" s="1" t="s">
        <v>444</v>
      </c>
    </row>
    <row r="217" spans="1:18" ht="50.1" customHeight="1" x14ac:dyDescent="0.3">
      <c r="A217" s="44">
        <v>149</v>
      </c>
      <c r="B217" s="32" t="s">
        <v>135</v>
      </c>
      <c r="C217" s="8" t="s">
        <v>48</v>
      </c>
      <c r="D217" s="7" t="s">
        <v>414</v>
      </c>
      <c r="E217" s="53"/>
      <c r="F217" s="49"/>
      <c r="G217" s="42"/>
      <c r="H217" s="9">
        <v>0</v>
      </c>
      <c r="I217" s="9" t="str">
        <f>IFERROR(VLOOKUP(M217,#REF!,3),"")</f>
        <v/>
      </c>
      <c r="J217" s="9" t="str">
        <f>IFERROR(VLOOKUP(N217,#REF!,3),"")</f>
        <v/>
      </c>
      <c r="K217" s="9" t="str">
        <f>IFERROR(VLOOKUP(O217,#REF!,3),"")</f>
        <v/>
      </c>
      <c r="L217" s="9"/>
      <c r="M217" s="16"/>
      <c r="N217" s="12"/>
      <c r="O217" s="12"/>
      <c r="R217" s="1" t="s">
        <v>444</v>
      </c>
    </row>
    <row r="218" spans="1:18" ht="57" customHeight="1" x14ac:dyDescent="0.3">
      <c r="A218" s="44">
        <v>150</v>
      </c>
      <c r="B218" s="32" t="s">
        <v>135</v>
      </c>
      <c r="C218" s="8" t="s">
        <v>46</v>
      </c>
      <c r="D218" s="7" t="s">
        <v>415</v>
      </c>
      <c r="E218" s="53"/>
      <c r="F218" s="49"/>
      <c r="G218" s="42"/>
      <c r="H218" s="9">
        <v>0</v>
      </c>
      <c r="I218" s="9" t="str">
        <f>IFERROR(VLOOKUP(M218,#REF!,3),"")</f>
        <v/>
      </c>
      <c r="J218" s="9" t="str">
        <f>IFERROR(VLOOKUP(N218,#REF!,3),"")</f>
        <v/>
      </c>
      <c r="K218" s="9" t="str">
        <f>IFERROR(VLOOKUP(O218,#REF!,3),"")</f>
        <v/>
      </c>
      <c r="L218" s="9"/>
      <c r="M218" s="16"/>
      <c r="N218" s="12"/>
      <c r="O218" s="12"/>
      <c r="R218" s="1" t="s">
        <v>444</v>
      </c>
    </row>
    <row r="219" spans="1:18" ht="50.1" customHeight="1" x14ac:dyDescent="0.3">
      <c r="A219" s="44">
        <v>151</v>
      </c>
      <c r="B219" s="32" t="s">
        <v>135</v>
      </c>
      <c r="C219" s="8" t="s">
        <v>45</v>
      </c>
      <c r="D219" s="7" t="s">
        <v>416</v>
      </c>
      <c r="E219" s="53"/>
      <c r="F219" s="49"/>
      <c r="G219" s="42"/>
      <c r="H219" s="9">
        <v>0</v>
      </c>
      <c r="I219" s="9" t="str">
        <f>IFERROR(VLOOKUP(M219,#REF!,3),"")</f>
        <v/>
      </c>
      <c r="J219" s="9" t="str">
        <f>IFERROR(VLOOKUP(N219,#REF!,3),"")</f>
        <v/>
      </c>
      <c r="K219" s="9" t="str">
        <f>IFERROR(VLOOKUP(O219,#REF!,3),"")</f>
        <v/>
      </c>
      <c r="L219" s="9"/>
      <c r="M219" s="16"/>
      <c r="N219" s="12"/>
      <c r="O219" s="12"/>
      <c r="R219" s="1" t="s">
        <v>444</v>
      </c>
    </row>
    <row r="220" spans="1:18" ht="58.5" customHeight="1" x14ac:dyDescent="0.3">
      <c r="A220" s="44">
        <v>152</v>
      </c>
      <c r="B220" s="32" t="s">
        <v>135</v>
      </c>
      <c r="C220" s="8" t="s">
        <v>44</v>
      </c>
      <c r="D220" s="7" t="s">
        <v>417</v>
      </c>
      <c r="E220" s="53"/>
      <c r="F220" s="49"/>
      <c r="G220" s="42"/>
      <c r="H220" s="9">
        <v>0</v>
      </c>
      <c r="I220" s="9" t="str">
        <f>IFERROR(VLOOKUP(M220,#REF!,3),"")</f>
        <v/>
      </c>
      <c r="J220" s="9" t="str">
        <f>IFERROR(VLOOKUP(N220,#REF!,3),"")</f>
        <v/>
      </c>
      <c r="K220" s="9" t="str">
        <f>IFERROR(VLOOKUP(O220,#REF!,3),"")</f>
        <v/>
      </c>
      <c r="L220" s="9"/>
      <c r="M220" s="16"/>
      <c r="N220" s="12"/>
      <c r="O220" s="12"/>
      <c r="R220" s="1" t="s">
        <v>444</v>
      </c>
    </row>
    <row r="221" spans="1:18" ht="59.25" customHeight="1" x14ac:dyDescent="0.3">
      <c r="A221" s="44">
        <v>153</v>
      </c>
      <c r="B221" s="32" t="s">
        <v>135</v>
      </c>
      <c r="C221" s="8" t="s">
        <v>43</v>
      </c>
      <c r="D221" s="7" t="s">
        <v>418</v>
      </c>
      <c r="E221" s="53" t="s">
        <v>445</v>
      </c>
      <c r="F221" s="49"/>
      <c r="G221" s="42"/>
      <c r="H221" s="9">
        <v>0</v>
      </c>
      <c r="I221" s="9" t="str">
        <f>IFERROR(VLOOKUP(M221,#REF!,3),"")</f>
        <v/>
      </c>
      <c r="J221" s="9" t="str">
        <f>IFERROR(VLOOKUP(N221,#REF!,3),"")</f>
        <v/>
      </c>
      <c r="K221" s="9" t="str">
        <f>IFERROR(VLOOKUP(O221,#REF!,3),"")</f>
        <v/>
      </c>
      <c r="L221" s="9"/>
      <c r="M221" s="16"/>
      <c r="N221" s="12"/>
      <c r="O221" s="12"/>
      <c r="R221" s="1" t="s">
        <v>444</v>
      </c>
    </row>
    <row r="222" spans="1:18" ht="40.5" customHeight="1" thickBot="1" x14ac:dyDescent="0.35">
      <c r="A222" s="45">
        <v>154</v>
      </c>
      <c r="B222" s="46" t="s">
        <v>153</v>
      </c>
      <c r="C222" s="47" t="s">
        <v>42</v>
      </c>
      <c r="D222" s="48" t="s">
        <v>419</v>
      </c>
      <c r="E222" s="54" t="s">
        <v>445</v>
      </c>
      <c r="F222" s="51"/>
      <c r="G222" s="42"/>
      <c r="H222" s="9">
        <v>0</v>
      </c>
      <c r="I222" s="9" t="str">
        <f>IFERROR(VLOOKUP(M222,#REF!,3),"")</f>
        <v/>
      </c>
      <c r="J222" s="9" t="str">
        <f>IFERROR(VLOOKUP(N222,#REF!,3),"")</f>
        <v/>
      </c>
      <c r="K222" s="9" t="str">
        <f>IFERROR(VLOOKUP(O222,#REF!,3),"")</f>
        <v/>
      </c>
      <c r="L222" s="9"/>
      <c r="M222" s="16"/>
      <c r="N222" s="12"/>
      <c r="O222" s="12"/>
      <c r="R222" s="1" t="s">
        <v>444</v>
      </c>
    </row>
    <row r="224" spans="1:18" ht="36" customHeight="1" x14ac:dyDescent="0.3">
      <c r="B224" s="93"/>
      <c r="C224" s="93"/>
      <c r="D224" s="93"/>
      <c r="E224" s="93"/>
      <c r="F224" s="93"/>
    </row>
    <row r="225" spans="2:6" x14ac:dyDescent="0.3">
      <c r="B225" s="24"/>
      <c r="C225" s="23"/>
      <c r="D225" s="24"/>
      <c r="E225" s="24"/>
    </row>
    <row r="226" spans="2:6" x14ac:dyDescent="0.3">
      <c r="B226" s="25"/>
      <c r="C226" s="23"/>
      <c r="D226" s="24"/>
      <c r="E226" s="24"/>
    </row>
    <row r="227" spans="2:6" ht="33" customHeight="1" x14ac:dyDescent="0.3">
      <c r="B227" s="67"/>
      <c r="C227" s="67"/>
      <c r="D227" s="67"/>
      <c r="E227" s="67"/>
      <c r="F227" s="67"/>
    </row>
    <row r="228" spans="2:6" ht="14.4" thickBot="1" x14ac:dyDescent="0.35">
      <c r="B228" s="27"/>
      <c r="C228" s="26"/>
      <c r="D228" s="24"/>
      <c r="E228" s="24"/>
    </row>
    <row r="229" spans="2:6" ht="105" customHeight="1" thickBot="1" x14ac:dyDescent="0.35">
      <c r="B229" s="68" t="s">
        <v>432</v>
      </c>
      <c r="C229" s="69"/>
      <c r="D229" s="70"/>
      <c r="E229" s="28" t="s">
        <v>433</v>
      </c>
      <c r="F229" s="29" t="s">
        <v>434</v>
      </c>
    </row>
    <row r="230" spans="2:6" ht="105" customHeight="1" thickBot="1" x14ac:dyDescent="0.35">
      <c r="B230" s="68" t="s">
        <v>435</v>
      </c>
      <c r="C230" s="69"/>
      <c r="D230" s="70"/>
      <c r="E230" s="28" t="s">
        <v>433</v>
      </c>
      <c r="F230" s="29" t="s">
        <v>434</v>
      </c>
    </row>
    <row r="231" spans="2:6" x14ac:dyDescent="0.3">
      <c r="B231" s="24"/>
      <c r="C231" s="26"/>
      <c r="D231" s="24"/>
      <c r="E231" s="24"/>
    </row>
    <row r="232" spans="2:6" ht="165.75" customHeight="1" x14ac:dyDescent="0.3">
      <c r="B232" s="71" t="s">
        <v>436</v>
      </c>
      <c r="C232" s="71"/>
      <c r="D232" s="71"/>
      <c r="E232" s="71"/>
    </row>
  </sheetData>
  <autoFilter ref="A9:R222">
    <filterColumn colId="17">
      <customFilters>
        <customFilter operator="notEqual" val=" "/>
      </customFilters>
    </filterColumn>
  </autoFilter>
  <dataConsolidate/>
  <mergeCells count="10">
    <mergeCell ref="B227:F227"/>
    <mergeCell ref="B229:D229"/>
    <mergeCell ref="B230:D230"/>
    <mergeCell ref="B232:E232"/>
    <mergeCell ref="A1:F1"/>
    <mergeCell ref="A2:D5"/>
    <mergeCell ref="A6:D6"/>
    <mergeCell ref="A7:D7"/>
    <mergeCell ref="A8:D8"/>
    <mergeCell ref="B224:F224"/>
  </mergeCells>
  <pageMargins left="0.25" right="0.25" top="0.51299019607843133" bottom="0.45220588235294118" header="0.3" footer="0.3"/>
  <pageSetup paperSize="9" scale="91" fitToHeight="0" orientation="landscape" r:id="rId1"/>
  <headerFooter>
    <oddFooter>&amp;L&amp;9v2019_Questionnaire des normes minimales&amp;CPage &amp;P&amp;R&amp;9 28/05/2019</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Sheet1!$A$1:$A$3</xm:f>
          </x14:formula1>
          <xm:sqref>E9:E222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R216"/>
  <sheetViews>
    <sheetView tabSelected="1" zoomScale="70" zoomScaleNormal="70" zoomScalePageLayoutView="85" workbookViewId="0">
      <selection activeCell="D18" sqref="D18"/>
    </sheetView>
  </sheetViews>
  <sheetFormatPr defaultColWidth="65.109375" defaultRowHeight="13.8" x14ac:dyDescent="0.3"/>
  <cols>
    <col min="1" max="1" width="8" style="30" bestFit="1" customWidth="1"/>
    <col min="2" max="2" width="7.44140625" style="2" customWidth="1"/>
    <col min="3" max="3" width="7.88671875" style="1" customWidth="1"/>
    <col min="4" max="4" width="65.5546875" style="1" customWidth="1"/>
    <col min="5" max="5" width="31.109375" style="1" customWidth="1"/>
    <col min="6" max="6" width="36.33203125" style="1" customWidth="1"/>
    <col min="7" max="7" width="7.33203125" style="1" hidden="1" customWidth="1"/>
    <col min="8" max="8" width="4.33203125" style="1" hidden="1" customWidth="1"/>
    <col min="9" max="10" width="4.88671875" style="1" hidden="1" customWidth="1"/>
    <col min="11" max="12" width="4.33203125" style="1" hidden="1" customWidth="1"/>
    <col min="13" max="13" width="32.5546875" style="13" hidden="1" customWidth="1"/>
    <col min="14" max="14" width="14.109375" style="14" hidden="1" customWidth="1"/>
    <col min="15" max="15" width="15.33203125" style="14" hidden="1" customWidth="1"/>
    <col min="16" max="16" width="0" style="1" hidden="1" customWidth="1"/>
    <col min="17" max="17" width="12.88671875" style="1" customWidth="1"/>
    <col min="18" max="18" width="22.109375" style="1" hidden="1" customWidth="1"/>
    <col min="19" max="16384" width="65.109375" style="1"/>
  </cols>
  <sheetData>
    <row r="1" spans="1:18" ht="48" customHeight="1" thickBot="1" x14ac:dyDescent="0.35">
      <c r="A1" s="72" t="s">
        <v>438</v>
      </c>
      <c r="B1" s="73"/>
      <c r="C1" s="73"/>
      <c r="D1" s="73"/>
      <c r="E1" s="73"/>
      <c r="F1" s="74"/>
    </row>
    <row r="2" spans="1:18" ht="15.75" customHeight="1" x14ac:dyDescent="0.3">
      <c r="A2" s="75" t="s">
        <v>423</v>
      </c>
      <c r="B2" s="76"/>
      <c r="C2" s="76"/>
      <c r="D2" s="77"/>
      <c r="E2" s="62" t="s">
        <v>424</v>
      </c>
      <c r="F2" s="19"/>
    </row>
    <row r="3" spans="1:18" ht="15.6" x14ac:dyDescent="0.3">
      <c r="A3" s="78"/>
      <c r="B3" s="79"/>
      <c r="C3" s="79"/>
      <c r="D3" s="80"/>
      <c r="E3" s="64" t="s">
        <v>425</v>
      </c>
      <c r="F3" s="20"/>
    </row>
    <row r="4" spans="1:18" ht="15.6" x14ac:dyDescent="0.3">
      <c r="A4" s="78"/>
      <c r="B4" s="79"/>
      <c r="C4" s="79"/>
      <c r="D4" s="80"/>
      <c r="E4" s="64"/>
      <c r="F4" s="20"/>
    </row>
    <row r="5" spans="1:18" ht="16.2" thickBot="1" x14ac:dyDescent="0.35">
      <c r="A5" s="81"/>
      <c r="B5" s="82"/>
      <c r="C5" s="82"/>
      <c r="D5" s="83"/>
      <c r="E5" s="66" t="s">
        <v>426</v>
      </c>
      <c r="F5" s="21"/>
    </row>
    <row r="6" spans="1:18" ht="34.5" customHeight="1" x14ac:dyDescent="0.3">
      <c r="A6" s="84" t="s">
        <v>427</v>
      </c>
      <c r="B6" s="85"/>
      <c r="C6" s="85"/>
      <c r="D6" s="86"/>
      <c r="E6" s="61"/>
      <c r="F6" s="19"/>
    </row>
    <row r="7" spans="1:18" ht="36.75" customHeight="1" x14ac:dyDescent="0.3">
      <c r="A7" s="87" t="s">
        <v>428</v>
      </c>
      <c r="B7" s="88"/>
      <c r="C7" s="88"/>
      <c r="D7" s="89"/>
      <c r="E7" s="63"/>
      <c r="F7" s="20"/>
    </row>
    <row r="8" spans="1:18" ht="40.5" customHeight="1" thickBot="1" x14ac:dyDescent="0.35">
      <c r="A8" s="90" t="s">
        <v>429</v>
      </c>
      <c r="B8" s="91"/>
      <c r="C8" s="91"/>
      <c r="D8" s="92"/>
      <c r="E8" s="65"/>
      <c r="F8" s="21"/>
      <c r="R8" s="1" t="s">
        <v>442</v>
      </c>
    </row>
    <row r="9" spans="1:18" s="4" customFormat="1" ht="24" customHeight="1" x14ac:dyDescent="0.3">
      <c r="A9" s="57" t="s">
        <v>420</v>
      </c>
      <c r="B9" s="58" t="s">
        <v>129</v>
      </c>
      <c r="C9" s="59" t="s">
        <v>165</v>
      </c>
      <c r="D9" s="59" t="s">
        <v>208</v>
      </c>
      <c r="E9" s="59" t="s">
        <v>421</v>
      </c>
      <c r="F9" s="60" t="s">
        <v>422</v>
      </c>
      <c r="G9" s="40" t="s">
        <v>170</v>
      </c>
      <c r="H9" s="17" t="s">
        <v>188</v>
      </c>
      <c r="I9" s="17"/>
      <c r="J9" s="17"/>
      <c r="K9" s="17"/>
      <c r="L9" s="17"/>
      <c r="M9" s="6" t="s">
        <v>185</v>
      </c>
      <c r="N9" s="6" t="s">
        <v>186</v>
      </c>
      <c r="O9" s="6" t="s">
        <v>187</v>
      </c>
    </row>
    <row r="10" spans="1:18" s="5" customFormat="1" ht="30" customHeight="1" x14ac:dyDescent="0.3">
      <c r="A10" s="43" t="s">
        <v>189</v>
      </c>
      <c r="B10" s="12"/>
      <c r="C10" s="11"/>
      <c r="D10" s="34" t="s">
        <v>209</v>
      </c>
      <c r="E10" s="31"/>
      <c r="F10" s="55"/>
      <c r="G10" s="41"/>
      <c r="H10" s="11">
        <v>0</v>
      </c>
      <c r="I10" s="9" t="str">
        <f>IFERROR(VLOOKUP(M10,#REF!,2),"")</f>
        <v/>
      </c>
      <c r="J10" s="9" t="str">
        <f>IFERROR(VLOOKUP(N10,#REF!,2),"")</f>
        <v/>
      </c>
      <c r="K10" s="9" t="str">
        <f>IFERROR(VLOOKUP(O10,#REF!,2),"")</f>
        <v/>
      </c>
      <c r="L10" s="11"/>
      <c r="M10" s="15"/>
      <c r="O10" s="12"/>
      <c r="R10" s="1" t="s">
        <v>443</v>
      </c>
    </row>
    <row r="11" spans="1:18" ht="30" customHeight="1" x14ac:dyDescent="0.3">
      <c r="A11" s="44"/>
      <c r="B11" s="12"/>
      <c r="C11" s="9"/>
      <c r="D11" s="35" t="s">
        <v>210</v>
      </c>
      <c r="E11" s="52"/>
      <c r="F11" s="56"/>
      <c r="G11" s="42"/>
      <c r="H11" s="9">
        <v>0</v>
      </c>
      <c r="I11" s="9" t="str">
        <f>IFERROR(VLOOKUP(M11,#REF!,3),"")</f>
        <v/>
      </c>
      <c r="J11" s="9" t="str">
        <f>IFERROR(VLOOKUP(N11,#REF!,3),"")</f>
        <v/>
      </c>
      <c r="K11" s="9" t="str">
        <f>IFERROR(VLOOKUP(O11,#REF!,3),"")</f>
        <v/>
      </c>
      <c r="L11" s="9"/>
      <c r="M11" s="15"/>
      <c r="N11" s="12"/>
      <c r="O11" s="12"/>
      <c r="R11" s="1" t="s">
        <v>443</v>
      </c>
    </row>
    <row r="12" spans="1:18" ht="39" hidden="1" customHeight="1" x14ac:dyDescent="0.3">
      <c r="A12" s="44">
        <v>1</v>
      </c>
      <c r="B12" s="32" t="s">
        <v>131</v>
      </c>
      <c r="C12" s="22" t="s">
        <v>178</v>
      </c>
      <c r="D12" s="36" t="s">
        <v>211</v>
      </c>
      <c r="E12" s="53"/>
      <c r="F12" s="49"/>
      <c r="G12" s="42"/>
      <c r="H12" s="9">
        <v>0</v>
      </c>
      <c r="I12" s="9" t="str">
        <f>IFERROR(VLOOKUP(M12,#REF!,3),"")</f>
        <v/>
      </c>
      <c r="J12" s="9" t="str">
        <f>IFERROR(VLOOKUP(N12,#REF!,3),"")</f>
        <v/>
      </c>
      <c r="K12" s="9" t="str">
        <f>IFERROR(VLOOKUP(O12,#REF!,3),"")</f>
        <v/>
      </c>
      <c r="L12" s="9"/>
      <c r="M12" s="15"/>
      <c r="N12" s="12"/>
      <c r="O12" s="12"/>
    </row>
    <row r="13" spans="1:18" ht="40.5" customHeight="1" x14ac:dyDescent="0.3">
      <c r="A13" s="44">
        <v>2</v>
      </c>
      <c r="B13" s="32" t="s">
        <v>131</v>
      </c>
      <c r="C13" s="8" t="s">
        <v>128</v>
      </c>
      <c r="D13" s="7" t="s">
        <v>212</v>
      </c>
      <c r="E13" s="53"/>
      <c r="F13" s="49"/>
      <c r="G13" s="42"/>
      <c r="H13" s="9">
        <v>0</v>
      </c>
      <c r="I13" s="9" t="str">
        <f>IFERROR(VLOOKUP(M13,#REF!,3),"")</f>
        <v/>
      </c>
      <c r="J13" s="9" t="str">
        <f>IFERROR(VLOOKUP(N13,#REF!,3),"")</f>
        <v/>
      </c>
      <c r="K13" s="9" t="str">
        <f>IFERROR(VLOOKUP(O13,#REF!,3),"")</f>
        <v/>
      </c>
      <c r="L13" s="9"/>
      <c r="M13" s="15"/>
      <c r="N13" s="12"/>
      <c r="O13" s="12"/>
      <c r="R13" s="1" t="s">
        <v>444</v>
      </c>
    </row>
    <row r="14" spans="1:18" s="5" customFormat="1" ht="30" customHeight="1" x14ac:dyDescent="0.3">
      <c r="A14" s="43" t="s">
        <v>190</v>
      </c>
      <c r="B14" s="12"/>
      <c r="C14" s="11"/>
      <c r="D14" s="34" t="s">
        <v>213</v>
      </c>
      <c r="E14" s="31"/>
      <c r="F14" s="55"/>
      <c r="G14" s="41"/>
      <c r="H14" s="11">
        <v>0</v>
      </c>
      <c r="I14" s="9" t="str">
        <f>IFERROR(VLOOKUP(M14,#REF!,3),"")</f>
        <v/>
      </c>
      <c r="J14" s="9" t="str">
        <f>IFERROR(VLOOKUP(N14,#REF!,3),"")</f>
        <v/>
      </c>
      <c r="K14" s="9" t="str">
        <f>IFERROR(VLOOKUP(O14,#REF!,3),"")</f>
        <v/>
      </c>
      <c r="L14" s="11"/>
      <c r="M14" s="15"/>
      <c r="N14" s="15"/>
      <c r="O14" s="15"/>
      <c r="R14" s="1" t="s">
        <v>443</v>
      </c>
    </row>
    <row r="15" spans="1:18" ht="41.4" x14ac:dyDescent="0.3">
      <c r="A15" s="44"/>
      <c r="B15" s="12"/>
      <c r="C15" s="9"/>
      <c r="D15" s="35" t="s">
        <v>214</v>
      </c>
      <c r="E15" s="52"/>
      <c r="F15" s="56"/>
      <c r="G15" s="42"/>
      <c r="H15" s="9">
        <v>0</v>
      </c>
      <c r="I15" s="9" t="str">
        <f>IFERROR(VLOOKUP(M15,#REF!,3),"")</f>
        <v/>
      </c>
      <c r="J15" s="9" t="str">
        <f>IFERROR(VLOOKUP(N15,#REF!,3),"")</f>
        <v/>
      </c>
      <c r="K15" s="9" t="str">
        <f>IFERROR(VLOOKUP(O15,#REF!,3),"")</f>
        <v/>
      </c>
      <c r="L15" s="9"/>
      <c r="M15" s="15"/>
      <c r="N15" s="12"/>
      <c r="O15" s="12"/>
      <c r="R15" s="1" t="s">
        <v>443</v>
      </c>
    </row>
    <row r="16" spans="1:18" ht="45.75" customHeight="1" x14ac:dyDescent="0.3">
      <c r="A16" s="44">
        <v>3</v>
      </c>
      <c r="B16" s="32" t="s">
        <v>132</v>
      </c>
      <c r="C16" s="8" t="s">
        <v>127</v>
      </c>
      <c r="D16" s="7" t="s">
        <v>215</v>
      </c>
      <c r="E16" s="53"/>
      <c r="F16" s="49"/>
      <c r="G16" s="42"/>
      <c r="H16" s="9">
        <v>0</v>
      </c>
      <c r="I16" s="9" t="str">
        <f>IFERROR(VLOOKUP(M16,#REF!,3),"")</f>
        <v/>
      </c>
      <c r="J16" s="9" t="str">
        <f>IFERROR(VLOOKUP(N16,#REF!,3),"")</f>
        <v/>
      </c>
      <c r="K16" s="9" t="str">
        <f>IFERROR(VLOOKUP(O16,#REF!,3),"")</f>
        <v/>
      </c>
      <c r="L16" s="9"/>
      <c r="M16" s="15"/>
      <c r="N16" s="12"/>
      <c r="O16" s="12"/>
      <c r="R16" s="1" t="s">
        <v>444</v>
      </c>
    </row>
    <row r="17" spans="1:18" ht="30" customHeight="1" x14ac:dyDescent="0.3">
      <c r="A17" s="44"/>
      <c r="B17" s="12"/>
      <c r="C17" s="9"/>
      <c r="D17" s="35" t="s">
        <v>216</v>
      </c>
      <c r="E17" s="52"/>
      <c r="F17" s="56"/>
      <c r="G17" s="42"/>
      <c r="H17" s="9">
        <v>0</v>
      </c>
      <c r="I17" s="9" t="str">
        <f>IFERROR(VLOOKUP(M17,#REF!,3),"")</f>
        <v/>
      </c>
      <c r="J17" s="9" t="str">
        <f>IFERROR(VLOOKUP(N17,#REF!,3),"")</f>
        <v/>
      </c>
      <c r="K17" s="9" t="str">
        <f>IFERROR(VLOOKUP(O17,#REF!,3),"")</f>
        <v/>
      </c>
      <c r="L17" s="9"/>
      <c r="M17" s="12"/>
      <c r="N17" s="12"/>
      <c r="O17" s="12"/>
      <c r="R17" s="1" t="s">
        <v>443</v>
      </c>
    </row>
    <row r="18" spans="1:18" ht="50.1" customHeight="1" x14ac:dyDescent="0.3">
      <c r="A18" s="44">
        <v>4</v>
      </c>
      <c r="B18" s="32" t="s">
        <v>133</v>
      </c>
      <c r="C18" s="8" t="s">
        <v>126</v>
      </c>
      <c r="D18" s="7" t="s">
        <v>217</v>
      </c>
      <c r="E18" s="53"/>
      <c r="F18" s="49"/>
      <c r="G18" s="42"/>
      <c r="H18" s="9">
        <v>0</v>
      </c>
      <c r="I18" s="9" t="str">
        <f>IFERROR(VLOOKUP(M18,#REF!,3),"")</f>
        <v/>
      </c>
      <c r="J18" s="9" t="str">
        <f>IFERROR(VLOOKUP(N18,#REF!,3),"")</f>
        <v/>
      </c>
      <c r="K18" s="9" t="str">
        <f>IFERROR(VLOOKUP(O18,#REF!,3),"")</f>
        <v/>
      </c>
      <c r="L18" s="9"/>
      <c r="M18" s="16"/>
      <c r="N18" s="12"/>
      <c r="O18" s="12"/>
      <c r="R18" s="1" t="s">
        <v>444</v>
      </c>
    </row>
    <row r="19" spans="1:18" ht="50.1" hidden="1" customHeight="1" x14ac:dyDescent="0.3">
      <c r="A19" s="44">
        <v>5</v>
      </c>
      <c r="B19" s="32" t="s">
        <v>133</v>
      </c>
      <c r="C19" s="8" t="s">
        <v>125</v>
      </c>
      <c r="D19" s="7" t="s">
        <v>218</v>
      </c>
      <c r="E19" s="53"/>
      <c r="F19" s="49"/>
      <c r="G19" s="42"/>
      <c r="H19" s="9">
        <v>0</v>
      </c>
      <c r="I19" s="9" t="str">
        <f>IFERROR(VLOOKUP(M19,#REF!,3),"")</f>
        <v/>
      </c>
      <c r="J19" s="9" t="str">
        <f>IFERROR(VLOOKUP(N19,#REF!,3),"")</f>
        <v/>
      </c>
      <c r="K19" s="9" t="str">
        <f>IFERROR(VLOOKUP(O19,#REF!,3),"")</f>
        <v/>
      </c>
      <c r="L19" s="9"/>
      <c r="M19" s="16"/>
      <c r="N19" s="12"/>
      <c r="O19" s="12"/>
    </row>
    <row r="20" spans="1:18" ht="54.75" customHeight="1" x14ac:dyDescent="0.3">
      <c r="A20" s="44">
        <v>6</v>
      </c>
      <c r="B20" s="32" t="s">
        <v>133</v>
      </c>
      <c r="C20" s="8" t="s">
        <v>124</v>
      </c>
      <c r="D20" s="7" t="s">
        <v>219</v>
      </c>
      <c r="E20" s="53"/>
      <c r="F20" s="49"/>
      <c r="G20" s="42"/>
      <c r="H20" s="9">
        <v>0</v>
      </c>
      <c r="I20" s="9" t="str">
        <f>IFERROR(VLOOKUP(M20,#REF!,3),"")</f>
        <v/>
      </c>
      <c r="J20" s="9" t="str">
        <f>IFERROR(VLOOKUP(N20,#REF!,3),"")</f>
        <v/>
      </c>
      <c r="K20" s="9" t="str">
        <f>IFERROR(VLOOKUP(O20,#REF!,3),"")</f>
        <v/>
      </c>
      <c r="L20" s="9"/>
      <c r="M20" s="16"/>
      <c r="N20" s="12"/>
      <c r="O20" s="12"/>
      <c r="R20" s="1" t="s">
        <v>444</v>
      </c>
    </row>
    <row r="21" spans="1:18" s="5" customFormat="1" ht="30" customHeight="1" x14ac:dyDescent="0.3">
      <c r="A21" s="43" t="s">
        <v>191</v>
      </c>
      <c r="B21" s="12"/>
      <c r="C21" s="11"/>
      <c r="D21" s="34" t="s">
        <v>220</v>
      </c>
      <c r="E21" s="31"/>
      <c r="F21" s="55"/>
      <c r="G21" s="41"/>
      <c r="H21" s="11">
        <v>0</v>
      </c>
      <c r="I21" s="9" t="str">
        <f>IFERROR(VLOOKUP(M21,#REF!,3),"")</f>
        <v/>
      </c>
      <c r="J21" s="9" t="str">
        <f>IFERROR(VLOOKUP(N21,#REF!,3),"")</f>
        <v/>
      </c>
      <c r="K21" s="9" t="str">
        <f>IFERROR(VLOOKUP(O21,#REF!,3),"")</f>
        <v/>
      </c>
      <c r="L21" s="11"/>
      <c r="M21" s="15"/>
      <c r="N21" s="15"/>
      <c r="O21" s="15"/>
      <c r="R21" s="1" t="s">
        <v>443</v>
      </c>
    </row>
    <row r="22" spans="1:18" ht="30" customHeight="1" x14ac:dyDescent="0.3">
      <c r="A22" s="44"/>
      <c r="B22" s="12"/>
      <c r="C22" s="9"/>
      <c r="D22" s="35" t="s">
        <v>221</v>
      </c>
      <c r="E22" s="52"/>
      <c r="F22" s="56"/>
      <c r="G22" s="42"/>
      <c r="H22" s="9">
        <v>0</v>
      </c>
      <c r="I22" s="9" t="str">
        <f>IFERROR(VLOOKUP(M22,#REF!,3),"")</f>
        <v/>
      </c>
      <c r="J22" s="9" t="str">
        <f>IFERROR(VLOOKUP(N22,#REF!,3),"")</f>
        <v/>
      </c>
      <c r="K22" s="9" t="str">
        <f>IFERROR(VLOOKUP(O22,#REF!,3),"")</f>
        <v/>
      </c>
      <c r="L22" s="9"/>
      <c r="M22" s="12"/>
      <c r="N22" s="12"/>
      <c r="O22" s="12"/>
      <c r="R22" s="1" t="s">
        <v>443</v>
      </c>
    </row>
    <row r="23" spans="1:18" ht="50.1" customHeight="1" x14ac:dyDescent="0.3">
      <c r="A23" s="44">
        <v>7</v>
      </c>
      <c r="B23" s="12"/>
      <c r="C23" s="8" t="s">
        <v>123</v>
      </c>
      <c r="D23" s="37" t="s">
        <v>222</v>
      </c>
      <c r="E23" s="53"/>
      <c r="F23" s="50"/>
      <c r="G23" s="42"/>
      <c r="H23" s="9"/>
      <c r="I23" s="9" t="str">
        <f>IFERROR(VLOOKUP(M23,#REF!,3),"")</f>
        <v/>
      </c>
      <c r="J23" s="9" t="str">
        <f>IFERROR(VLOOKUP(N23,#REF!,3),"")</f>
        <v/>
      </c>
      <c r="K23" s="9" t="str">
        <f>IFERROR(VLOOKUP(O23,#REF!,3),"")</f>
        <v/>
      </c>
      <c r="L23" s="9"/>
      <c r="M23" s="12"/>
      <c r="N23" s="12"/>
      <c r="O23" s="12"/>
      <c r="R23" s="1" t="s">
        <v>444</v>
      </c>
    </row>
    <row r="24" spans="1:18" ht="50.1" hidden="1" customHeight="1" x14ac:dyDescent="0.3">
      <c r="A24" s="44">
        <v>8</v>
      </c>
      <c r="B24" s="32" t="s">
        <v>132</v>
      </c>
      <c r="C24" s="8" t="s">
        <v>123</v>
      </c>
      <c r="D24" s="7" t="s">
        <v>223</v>
      </c>
      <c r="E24" s="53"/>
      <c r="F24" s="49"/>
      <c r="G24" s="42"/>
      <c r="H24" s="9">
        <v>0</v>
      </c>
      <c r="I24" s="9" t="str">
        <f>IFERROR(VLOOKUP(M24,#REF!,3),"")</f>
        <v/>
      </c>
      <c r="J24" s="9" t="str">
        <f>IFERROR(VLOOKUP(N24,#REF!,3),"")</f>
        <v/>
      </c>
      <c r="K24" s="9" t="str">
        <f>IFERROR(VLOOKUP(O24,#REF!,3),"")</f>
        <v/>
      </c>
      <c r="L24" s="9"/>
      <c r="M24" s="16"/>
      <c r="N24" s="12"/>
      <c r="O24" s="12"/>
    </row>
    <row r="25" spans="1:18" ht="73.5" hidden="1" customHeight="1" x14ac:dyDescent="0.3">
      <c r="A25" s="44">
        <v>9</v>
      </c>
      <c r="B25" s="32" t="s">
        <v>132</v>
      </c>
      <c r="C25" s="8" t="s">
        <v>118</v>
      </c>
      <c r="D25" s="7" t="s">
        <v>224</v>
      </c>
      <c r="E25" s="53"/>
      <c r="F25" s="49"/>
      <c r="G25" s="42"/>
      <c r="H25" s="9">
        <v>0</v>
      </c>
      <c r="I25" s="9" t="str">
        <f>IFERROR(VLOOKUP(M25,#REF!,3),"")</f>
        <v/>
      </c>
      <c r="J25" s="9" t="str">
        <f>IFERROR(VLOOKUP(N25,#REF!,3),"")</f>
        <v/>
      </c>
      <c r="K25" s="9" t="str">
        <f>IFERROR(VLOOKUP(O25,#REF!,3),"")</f>
        <v/>
      </c>
      <c r="L25" s="9"/>
      <c r="M25" s="16"/>
      <c r="N25" s="12"/>
      <c r="O25" s="12"/>
    </row>
    <row r="26" spans="1:18" ht="76.5" customHeight="1" x14ac:dyDescent="0.3">
      <c r="A26" s="44">
        <v>10</v>
      </c>
      <c r="B26" s="32" t="s">
        <v>132</v>
      </c>
      <c r="C26" s="8" t="s">
        <v>122</v>
      </c>
      <c r="D26" s="7" t="s">
        <v>225</v>
      </c>
      <c r="E26" s="53"/>
      <c r="F26" s="49"/>
      <c r="G26" s="42"/>
      <c r="H26" s="9">
        <v>0</v>
      </c>
      <c r="I26" s="9" t="str">
        <f>IFERROR(VLOOKUP(M26,#REF!,3),"")</f>
        <v/>
      </c>
      <c r="J26" s="9" t="str">
        <f>IFERROR(VLOOKUP(N26,#REF!,3),"")</f>
        <v/>
      </c>
      <c r="K26" s="9" t="str">
        <f>IFERROR(VLOOKUP(O26,#REF!,3),"")</f>
        <v/>
      </c>
      <c r="L26" s="9"/>
      <c r="M26" s="16"/>
      <c r="N26" s="12"/>
      <c r="O26" s="12"/>
      <c r="R26" s="1" t="s">
        <v>444</v>
      </c>
    </row>
    <row r="27" spans="1:18" ht="63.75" hidden="1" customHeight="1" x14ac:dyDescent="0.3">
      <c r="A27" s="44">
        <v>11</v>
      </c>
      <c r="B27" s="32" t="s">
        <v>132</v>
      </c>
      <c r="C27" s="8" t="s">
        <v>121</v>
      </c>
      <c r="D27" s="7" t="s">
        <v>226</v>
      </c>
      <c r="E27" s="53"/>
      <c r="F27" s="49"/>
      <c r="G27" s="42"/>
      <c r="H27" s="9">
        <v>0</v>
      </c>
      <c r="I27" s="9" t="str">
        <f>IFERROR(VLOOKUP(M27,#REF!,3),"")</f>
        <v/>
      </c>
      <c r="J27" s="9" t="str">
        <f>IFERROR(VLOOKUP(N27,#REF!,3),"")</f>
        <v/>
      </c>
      <c r="K27" s="9" t="str">
        <f>IFERROR(VLOOKUP(O27,#REF!,3),"")</f>
        <v/>
      </c>
      <c r="L27" s="9"/>
      <c r="M27" s="16"/>
      <c r="N27" s="12"/>
      <c r="O27" s="12"/>
    </row>
    <row r="28" spans="1:18" ht="50.1" hidden="1" customHeight="1" x14ac:dyDescent="0.3">
      <c r="A28" s="44">
        <v>12</v>
      </c>
      <c r="B28" s="32" t="s">
        <v>132</v>
      </c>
      <c r="C28" s="8" t="s">
        <v>120</v>
      </c>
      <c r="D28" s="7" t="s">
        <v>227</v>
      </c>
      <c r="E28" s="53"/>
      <c r="F28" s="49"/>
      <c r="G28" s="42"/>
      <c r="H28" s="9">
        <v>0</v>
      </c>
      <c r="I28" s="9" t="str">
        <f>IFERROR(VLOOKUP(M28,#REF!,3),"")</f>
        <v/>
      </c>
      <c r="J28" s="9" t="str">
        <f>IFERROR(VLOOKUP(N28,#REF!,3),"")</f>
        <v/>
      </c>
      <c r="K28" s="9" t="str">
        <f>IFERROR(VLOOKUP(O28,#REF!,3),"")</f>
        <v/>
      </c>
      <c r="L28" s="9"/>
      <c r="M28" s="16"/>
      <c r="N28" s="12"/>
      <c r="O28" s="12"/>
    </row>
    <row r="29" spans="1:18" ht="30" hidden="1" customHeight="1" x14ac:dyDescent="0.3">
      <c r="A29" s="44"/>
      <c r="B29" s="12"/>
      <c r="C29" s="9"/>
      <c r="D29" s="35" t="s">
        <v>228</v>
      </c>
      <c r="E29" s="52"/>
      <c r="F29" s="56"/>
      <c r="G29" s="42"/>
      <c r="H29" s="9">
        <v>0</v>
      </c>
      <c r="I29" s="9" t="str">
        <f>IFERROR(VLOOKUP(M29,#REF!,3),"")</f>
        <v/>
      </c>
      <c r="J29" s="9" t="str">
        <f>IFERROR(VLOOKUP(N29,#REF!,3),"")</f>
        <v/>
      </c>
      <c r="K29" s="9" t="str">
        <f>IFERROR(VLOOKUP(O29,#REF!,3),"")</f>
        <v/>
      </c>
      <c r="L29" s="9"/>
      <c r="M29" s="12" t="s">
        <v>179</v>
      </c>
      <c r="N29" s="12"/>
      <c r="O29" s="12"/>
    </row>
    <row r="30" spans="1:18" ht="57.75" hidden="1" customHeight="1" x14ac:dyDescent="0.3">
      <c r="A30" s="44">
        <v>13</v>
      </c>
      <c r="B30" s="32" t="s">
        <v>132</v>
      </c>
      <c r="C30" s="8" t="s">
        <v>119</v>
      </c>
      <c r="D30" s="7" t="s">
        <v>229</v>
      </c>
      <c r="E30" s="53"/>
      <c r="F30" s="49"/>
      <c r="G30" s="42" t="str">
        <f>IF(I30&lt;&gt;"N","","NVT")</f>
        <v/>
      </c>
      <c r="H30" s="9">
        <v>1</v>
      </c>
      <c r="I30" s="9" t="str">
        <f>IFERROR(VLOOKUP(M30,#REF!,3),"")</f>
        <v/>
      </c>
      <c r="J30" s="9" t="str">
        <f>IFERROR(VLOOKUP(N30,#REF!,3),"")</f>
        <v/>
      </c>
      <c r="K30" s="9" t="str">
        <f>IFERROR(VLOOKUP(O30,#REF!,3),"")</f>
        <v/>
      </c>
      <c r="L30" s="9"/>
      <c r="M30" s="16" t="s">
        <v>179</v>
      </c>
      <c r="N30" s="12"/>
      <c r="O30" s="12"/>
    </row>
    <row r="31" spans="1:18" ht="76.5" hidden="1" customHeight="1" x14ac:dyDescent="0.3">
      <c r="A31" s="44">
        <v>14</v>
      </c>
      <c r="B31" s="32" t="s">
        <v>132</v>
      </c>
      <c r="C31" s="8" t="s">
        <v>119</v>
      </c>
      <c r="D31" s="7" t="s">
        <v>230</v>
      </c>
      <c r="E31" s="53"/>
      <c r="F31" s="49"/>
      <c r="G31" s="42" t="str">
        <f>IF(OR(I31="Y",J31="Y"),"NVT","")</f>
        <v/>
      </c>
      <c r="H31" s="9">
        <v>1</v>
      </c>
      <c r="I31" s="9" t="str">
        <f>IFERROR(VLOOKUP(M31,#REF!,3),"")</f>
        <v/>
      </c>
      <c r="J31" s="9" t="str">
        <f>IFERROR(VLOOKUP(N31,#REF!,3),"")</f>
        <v/>
      </c>
      <c r="K31" s="9" t="str">
        <f>IFERROR(VLOOKUP(O31,#REF!,3),"")</f>
        <v/>
      </c>
      <c r="L31" s="9"/>
      <c r="M31" s="16" t="s">
        <v>171</v>
      </c>
      <c r="N31" s="12"/>
      <c r="O31" s="12"/>
    </row>
    <row r="32" spans="1:18" s="5" customFormat="1" ht="30" customHeight="1" x14ac:dyDescent="0.3">
      <c r="A32" s="43" t="s">
        <v>192</v>
      </c>
      <c r="B32" s="12"/>
      <c r="C32" s="11"/>
      <c r="D32" s="34" t="s">
        <v>231</v>
      </c>
      <c r="E32" s="31"/>
      <c r="F32" s="55"/>
      <c r="G32" s="42"/>
      <c r="H32" s="9">
        <v>0</v>
      </c>
      <c r="I32" s="9" t="str">
        <f>IFERROR(VLOOKUP(M32,#REF!,3),"")</f>
        <v/>
      </c>
      <c r="J32" s="9" t="str">
        <f>IFERROR(VLOOKUP(N32,#REF!,3),"")</f>
        <v/>
      </c>
      <c r="K32" s="9" t="str">
        <f>IFERROR(VLOOKUP(O32,#REF!,3),"")</f>
        <v/>
      </c>
      <c r="L32" s="11"/>
      <c r="M32" s="15"/>
      <c r="N32" s="15"/>
      <c r="O32" s="15"/>
      <c r="R32" s="1" t="s">
        <v>443</v>
      </c>
    </row>
    <row r="33" spans="1:18" ht="30" customHeight="1" x14ac:dyDescent="0.3">
      <c r="A33" s="44"/>
      <c r="B33" s="12"/>
      <c r="C33" s="9"/>
      <c r="D33" s="35" t="s">
        <v>232</v>
      </c>
      <c r="E33" s="52"/>
      <c r="F33" s="56"/>
      <c r="G33" s="42"/>
      <c r="H33" s="9">
        <v>0</v>
      </c>
      <c r="I33" s="9" t="str">
        <f>IFERROR(VLOOKUP(M33,#REF!,3),"")</f>
        <v/>
      </c>
      <c r="J33" s="9" t="str">
        <f>IFERROR(VLOOKUP(N33,#REF!,3),"")</f>
        <v/>
      </c>
      <c r="K33" s="9" t="str">
        <f>IFERROR(VLOOKUP(O33,#REF!,3),"")</f>
        <v/>
      </c>
      <c r="L33" s="9"/>
      <c r="M33" s="12"/>
      <c r="N33" s="12"/>
      <c r="O33" s="12"/>
      <c r="R33" s="1" t="s">
        <v>443</v>
      </c>
    </row>
    <row r="34" spans="1:18" ht="53.25" customHeight="1" x14ac:dyDescent="0.3">
      <c r="A34" s="44">
        <v>15</v>
      </c>
      <c r="B34" s="32" t="s">
        <v>134</v>
      </c>
      <c r="C34" s="8" t="s">
        <v>117</v>
      </c>
      <c r="D34" s="7" t="s">
        <v>233</v>
      </c>
      <c r="E34" s="53"/>
      <c r="F34" s="49"/>
      <c r="G34" s="42"/>
      <c r="H34" s="9">
        <v>0</v>
      </c>
      <c r="I34" s="9" t="str">
        <f>IFERROR(VLOOKUP(M34,#REF!,3),"")</f>
        <v/>
      </c>
      <c r="J34" s="9" t="str">
        <f>IFERROR(VLOOKUP(N34,#REF!,3),"")</f>
        <v/>
      </c>
      <c r="K34" s="9" t="str">
        <f>IFERROR(VLOOKUP(O34,#REF!,3),"")</f>
        <v/>
      </c>
      <c r="L34" s="9"/>
      <c r="M34" s="16"/>
      <c r="N34" s="12"/>
      <c r="O34" s="12"/>
      <c r="R34" s="1" t="s">
        <v>444</v>
      </c>
    </row>
    <row r="35" spans="1:18" ht="54.75" customHeight="1" x14ac:dyDescent="0.3">
      <c r="A35" s="44">
        <v>16</v>
      </c>
      <c r="B35" s="32" t="s">
        <v>134</v>
      </c>
      <c r="C35" s="8" t="s">
        <v>116</v>
      </c>
      <c r="D35" s="7" t="s">
        <v>234</v>
      </c>
      <c r="E35" s="53"/>
      <c r="F35" s="49"/>
      <c r="G35" s="42"/>
      <c r="H35" s="9">
        <v>0</v>
      </c>
      <c r="I35" s="9" t="str">
        <f>IFERROR(VLOOKUP(M35,#REF!,3),"")</f>
        <v/>
      </c>
      <c r="J35" s="9" t="str">
        <f>IFERROR(VLOOKUP(N35,#REF!,3),"")</f>
        <v/>
      </c>
      <c r="K35" s="9" t="str">
        <f>IFERROR(VLOOKUP(O35,#REF!,3),"")</f>
        <v/>
      </c>
      <c r="L35" s="9"/>
      <c r="M35" s="16"/>
      <c r="N35" s="12"/>
      <c r="O35" s="12"/>
      <c r="R35" s="1" t="s">
        <v>444</v>
      </c>
    </row>
    <row r="36" spans="1:18" ht="62.25" customHeight="1" x14ac:dyDescent="0.3">
      <c r="A36" s="44">
        <v>17</v>
      </c>
      <c r="B36" s="32" t="s">
        <v>135</v>
      </c>
      <c r="C36" s="8" t="s">
        <v>47</v>
      </c>
      <c r="D36" s="7" t="s">
        <v>235</v>
      </c>
      <c r="E36" s="53"/>
      <c r="F36" s="49"/>
      <c r="G36" s="42"/>
      <c r="H36" s="9">
        <v>0</v>
      </c>
      <c r="I36" s="9" t="str">
        <f>IFERROR(VLOOKUP(M36,#REF!,3),"")</f>
        <v/>
      </c>
      <c r="J36" s="9" t="str">
        <f>IFERROR(VLOOKUP(N36,#REF!,3),"")</f>
        <v/>
      </c>
      <c r="K36" s="9" t="str">
        <f>IFERROR(VLOOKUP(O36,#REF!,3),"")</f>
        <v/>
      </c>
      <c r="L36" s="9"/>
      <c r="M36" s="16"/>
      <c r="N36" s="12"/>
      <c r="O36" s="12"/>
      <c r="R36" s="1" t="s">
        <v>444</v>
      </c>
    </row>
    <row r="37" spans="1:18" ht="50.1" customHeight="1" x14ac:dyDescent="0.3">
      <c r="A37" s="44">
        <v>18</v>
      </c>
      <c r="B37" s="32" t="s">
        <v>132</v>
      </c>
      <c r="C37" s="8" t="s">
        <v>115</v>
      </c>
      <c r="D37" s="7" t="s">
        <v>236</v>
      </c>
      <c r="E37" s="53"/>
      <c r="F37" s="49"/>
      <c r="G37" s="42"/>
      <c r="H37" s="9">
        <v>0</v>
      </c>
      <c r="I37" s="9" t="str">
        <f>IFERROR(VLOOKUP(M37,#REF!,3),"")</f>
        <v/>
      </c>
      <c r="J37" s="9" t="str">
        <f>IFERROR(VLOOKUP(N37,#REF!,3),"")</f>
        <v/>
      </c>
      <c r="K37" s="9" t="str">
        <f>IFERROR(VLOOKUP(O37,#REF!,3),"")</f>
        <v/>
      </c>
      <c r="L37" s="9"/>
      <c r="M37" s="16"/>
      <c r="N37" s="12"/>
      <c r="O37" s="12"/>
      <c r="R37" s="1" t="s">
        <v>444</v>
      </c>
    </row>
    <row r="38" spans="1:18" ht="50.1" hidden="1" customHeight="1" x14ac:dyDescent="0.3">
      <c r="A38" s="44">
        <v>19</v>
      </c>
      <c r="B38" s="32" t="s">
        <v>134</v>
      </c>
      <c r="C38" s="8" t="s">
        <v>113</v>
      </c>
      <c r="D38" s="7" t="s">
        <v>237</v>
      </c>
      <c r="E38" s="53"/>
      <c r="F38" s="49"/>
      <c r="G38" s="42"/>
      <c r="H38" s="9">
        <v>0</v>
      </c>
      <c r="I38" s="9" t="str">
        <f>IFERROR(VLOOKUP(M38,#REF!,3),"")</f>
        <v/>
      </c>
      <c r="J38" s="9" t="str">
        <f>IFERROR(VLOOKUP(N38,#REF!,3),"")</f>
        <v/>
      </c>
      <c r="K38" s="9" t="str">
        <f>IFERROR(VLOOKUP(O38,#REF!,3),"")</f>
        <v/>
      </c>
      <c r="L38" s="9"/>
      <c r="M38" s="16"/>
      <c r="N38" s="12"/>
      <c r="O38" s="12"/>
    </row>
    <row r="39" spans="1:18" ht="51" hidden="1" customHeight="1" x14ac:dyDescent="0.3">
      <c r="A39" s="44">
        <v>20</v>
      </c>
      <c r="B39" s="33" t="s">
        <v>136</v>
      </c>
      <c r="C39" s="8" t="s">
        <v>114</v>
      </c>
      <c r="D39" s="7" t="s">
        <v>238</v>
      </c>
      <c r="E39" s="53"/>
      <c r="F39" s="49"/>
      <c r="G39" s="42"/>
      <c r="H39" s="9">
        <v>0</v>
      </c>
      <c r="I39" s="9" t="str">
        <f>IFERROR(VLOOKUP(M39,#REF!,3),"")</f>
        <v/>
      </c>
      <c r="J39" s="9" t="str">
        <f>IFERROR(VLOOKUP(N39,#REF!,3),"")</f>
        <v/>
      </c>
      <c r="K39" s="9" t="str">
        <f>IFERROR(VLOOKUP(O39,#REF!,3),"")</f>
        <v/>
      </c>
      <c r="L39" s="9"/>
      <c r="M39" s="16"/>
      <c r="N39" s="12"/>
      <c r="O39" s="12"/>
    </row>
    <row r="40" spans="1:18" ht="50.1" hidden="1" customHeight="1" x14ac:dyDescent="0.3">
      <c r="A40" s="44">
        <v>21</v>
      </c>
      <c r="B40" s="32" t="s">
        <v>134</v>
      </c>
      <c r="C40" s="8" t="s">
        <v>113</v>
      </c>
      <c r="D40" s="7" t="s">
        <v>239</v>
      </c>
      <c r="E40" s="53"/>
      <c r="F40" s="49"/>
      <c r="G40" s="42"/>
      <c r="H40" s="9">
        <v>0</v>
      </c>
      <c r="I40" s="9" t="str">
        <f>IFERROR(VLOOKUP(M40,#REF!,3),"")</f>
        <v/>
      </c>
      <c r="J40" s="9" t="str">
        <f>IFERROR(VLOOKUP(N40,#REF!,3),"")</f>
        <v/>
      </c>
      <c r="K40" s="9" t="str">
        <f>IFERROR(VLOOKUP(O40,#REF!,3),"")</f>
        <v/>
      </c>
      <c r="L40" s="9"/>
      <c r="M40" s="16"/>
      <c r="N40" s="12"/>
      <c r="O40" s="12"/>
    </row>
    <row r="41" spans="1:18" ht="50.1" hidden="1" customHeight="1" x14ac:dyDescent="0.3">
      <c r="A41" s="44">
        <v>22</v>
      </c>
      <c r="B41" s="32" t="s">
        <v>164</v>
      </c>
      <c r="C41" s="8" t="s">
        <v>1</v>
      </c>
      <c r="D41" s="7" t="s">
        <v>240</v>
      </c>
      <c r="E41" s="53"/>
      <c r="F41" s="49"/>
      <c r="G41" s="42"/>
      <c r="H41" s="9">
        <v>0</v>
      </c>
      <c r="I41" s="9" t="str">
        <f>IFERROR(VLOOKUP(M41,#REF!,3),"")</f>
        <v/>
      </c>
      <c r="J41" s="9" t="str">
        <f>IFERROR(VLOOKUP(N41,#REF!,3),"")</f>
        <v/>
      </c>
      <c r="K41" s="9" t="str">
        <f>IFERROR(VLOOKUP(O41,#REF!,3),"")</f>
        <v/>
      </c>
      <c r="L41" s="9"/>
      <c r="M41" s="16"/>
      <c r="N41" s="12"/>
      <c r="O41" s="12"/>
    </row>
    <row r="42" spans="1:18" ht="60.75" hidden="1" customHeight="1" x14ac:dyDescent="0.3">
      <c r="A42" s="44">
        <v>23</v>
      </c>
      <c r="B42" s="32" t="s">
        <v>134</v>
      </c>
      <c r="C42" s="8" t="s">
        <v>112</v>
      </c>
      <c r="D42" s="7" t="s">
        <v>243</v>
      </c>
      <c r="E42" s="53"/>
      <c r="F42" s="49"/>
      <c r="G42" s="42"/>
      <c r="H42" s="9">
        <v>0</v>
      </c>
      <c r="I42" s="9" t="str">
        <f>IFERROR(VLOOKUP(M42,#REF!,3),"")</f>
        <v/>
      </c>
      <c r="J42" s="9" t="str">
        <f>IFERROR(VLOOKUP(N42,#REF!,3),"")</f>
        <v/>
      </c>
      <c r="K42" s="9" t="str">
        <f>IFERROR(VLOOKUP(O42,#REF!,3),"")</f>
        <v/>
      </c>
      <c r="L42" s="9"/>
      <c r="M42" s="16"/>
      <c r="N42" s="12"/>
      <c r="O42" s="12"/>
    </row>
    <row r="43" spans="1:18" s="5" customFormat="1" ht="30" customHeight="1" x14ac:dyDescent="0.3">
      <c r="A43" s="43" t="s">
        <v>194</v>
      </c>
      <c r="B43" s="12"/>
      <c r="C43" s="11"/>
      <c r="D43" s="34" t="s">
        <v>244</v>
      </c>
      <c r="E43" s="31"/>
      <c r="F43" s="55"/>
      <c r="G43" s="42"/>
      <c r="H43" s="9">
        <v>0</v>
      </c>
      <c r="I43" s="9" t="str">
        <f>IFERROR(VLOOKUP(M43,#REF!,3),"")</f>
        <v/>
      </c>
      <c r="J43" s="9" t="str">
        <f>IFERROR(VLOOKUP(N43,#REF!,3),"")</f>
        <v/>
      </c>
      <c r="K43" s="9" t="str">
        <f>IFERROR(VLOOKUP(O43,#REF!,3),"")</f>
        <v/>
      </c>
      <c r="L43" s="11"/>
      <c r="M43" s="15"/>
      <c r="N43" s="15"/>
      <c r="O43" s="15"/>
      <c r="R43" s="1" t="s">
        <v>443</v>
      </c>
    </row>
    <row r="44" spans="1:18" ht="30" customHeight="1" x14ac:dyDescent="0.3">
      <c r="A44" s="44"/>
      <c r="B44" s="12"/>
      <c r="C44" s="9"/>
      <c r="D44" s="35" t="s">
        <v>245</v>
      </c>
      <c r="E44" s="52"/>
      <c r="F44" s="56"/>
      <c r="G44" s="42"/>
      <c r="H44" s="9">
        <v>0</v>
      </c>
      <c r="I44" s="9" t="str">
        <f>IFERROR(VLOOKUP(M44,#REF!,3),"")</f>
        <v/>
      </c>
      <c r="J44" s="9" t="str">
        <f>IFERROR(VLOOKUP(N44,#REF!,3),"")</f>
        <v/>
      </c>
      <c r="K44" s="9" t="str">
        <f>IFERROR(VLOOKUP(O44,#REF!,3),"")</f>
        <v/>
      </c>
      <c r="L44" s="9"/>
      <c r="M44" s="12"/>
      <c r="N44" s="12"/>
      <c r="O44" s="12"/>
      <c r="R44" s="1" t="s">
        <v>443</v>
      </c>
    </row>
    <row r="45" spans="1:18" ht="50.1" hidden="1" customHeight="1" x14ac:dyDescent="0.3">
      <c r="A45" s="44">
        <v>24</v>
      </c>
      <c r="B45" s="32" t="s">
        <v>134</v>
      </c>
      <c r="C45" s="8" t="s">
        <v>103</v>
      </c>
      <c r="D45" s="7" t="s">
        <v>246</v>
      </c>
      <c r="E45" s="53"/>
      <c r="F45" s="49"/>
      <c r="G45" s="42"/>
      <c r="H45" s="9">
        <v>0</v>
      </c>
      <c r="I45" s="9" t="str">
        <f>IFERROR(VLOOKUP(M45,#REF!,3),"")</f>
        <v/>
      </c>
      <c r="J45" s="9" t="str">
        <f>IFERROR(VLOOKUP(N45,#REF!,3),"")</f>
        <v/>
      </c>
      <c r="K45" s="9" t="str">
        <f>IFERROR(VLOOKUP(O45,#REF!,3),"")</f>
        <v/>
      </c>
      <c r="L45" s="9"/>
      <c r="M45" s="16"/>
      <c r="N45" s="12"/>
      <c r="O45" s="12"/>
    </row>
    <row r="46" spans="1:18" ht="50.1" hidden="1" customHeight="1" x14ac:dyDescent="0.3">
      <c r="A46" s="44">
        <v>25</v>
      </c>
      <c r="B46" s="32" t="s">
        <v>141</v>
      </c>
      <c r="C46" s="8" t="s">
        <v>102</v>
      </c>
      <c r="D46" s="7" t="s">
        <v>247</v>
      </c>
      <c r="E46" s="53"/>
      <c r="F46" s="49"/>
      <c r="G46" s="42"/>
      <c r="H46" s="9">
        <v>0</v>
      </c>
      <c r="I46" s="9" t="str">
        <f>IFERROR(VLOOKUP(M46,#REF!,3),"")</f>
        <v/>
      </c>
      <c r="J46" s="9" t="str">
        <f>IFERROR(VLOOKUP(N46,#REF!,3),"")</f>
        <v/>
      </c>
      <c r="K46" s="9" t="str">
        <f>IFERROR(VLOOKUP(O46,#REF!,3),"")</f>
        <v/>
      </c>
      <c r="L46" s="9"/>
      <c r="M46" s="16"/>
      <c r="N46" s="12"/>
      <c r="O46" s="12"/>
    </row>
    <row r="47" spans="1:18" ht="50.1" hidden="1" customHeight="1" x14ac:dyDescent="0.3">
      <c r="A47" s="44">
        <v>26</v>
      </c>
      <c r="B47" s="32" t="s">
        <v>142</v>
      </c>
      <c r="C47" s="8" t="s">
        <v>52</v>
      </c>
      <c r="D47" s="7" t="s">
        <v>248</v>
      </c>
      <c r="E47" s="53"/>
      <c r="F47" s="49"/>
      <c r="G47" s="42"/>
      <c r="H47" s="9">
        <v>0</v>
      </c>
      <c r="I47" s="9" t="str">
        <f>IFERROR(VLOOKUP(M47,#REF!,3),"")</f>
        <v/>
      </c>
      <c r="J47" s="9" t="str">
        <f>IFERROR(VLOOKUP(N47,#REF!,3),"")</f>
        <v/>
      </c>
      <c r="K47" s="9" t="str">
        <f>IFERROR(VLOOKUP(O47,#REF!,3),"")</f>
        <v/>
      </c>
      <c r="L47" s="9"/>
      <c r="M47" s="16"/>
      <c r="N47" s="12"/>
      <c r="O47" s="12"/>
    </row>
    <row r="48" spans="1:18" ht="50.1" customHeight="1" x14ac:dyDescent="0.3">
      <c r="A48" s="44">
        <v>27</v>
      </c>
      <c r="B48" s="32" t="s">
        <v>143</v>
      </c>
      <c r="C48" s="8" t="s">
        <v>101</v>
      </c>
      <c r="D48" s="7" t="s">
        <v>249</v>
      </c>
      <c r="E48" s="53"/>
      <c r="F48" s="49"/>
      <c r="G48" s="42"/>
      <c r="H48" s="9">
        <v>0</v>
      </c>
      <c r="I48" s="9" t="str">
        <f>IFERROR(VLOOKUP(M48,#REF!,3),"")</f>
        <v/>
      </c>
      <c r="J48" s="9" t="str">
        <f>IFERROR(VLOOKUP(N48,#REF!,3),"")</f>
        <v/>
      </c>
      <c r="K48" s="9" t="str">
        <f>IFERROR(VLOOKUP(O48,#REF!,3),"")</f>
        <v/>
      </c>
      <c r="L48" s="9"/>
      <c r="M48" s="16"/>
      <c r="N48" s="12"/>
      <c r="O48" s="12"/>
      <c r="R48" s="1" t="s">
        <v>444</v>
      </c>
    </row>
    <row r="49" spans="1:18" ht="53.25" hidden="1" customHeight="1" x14ac:dyDescent="0.3">
      <c r="A49" s="44">
        <v>28</v>
      </c>
      <c r="B49" s="32" t="s">
        <v>146</v>
      </c>
      <c r="C49" s="8" t="s">
        <v>96</v>
      </c>
      <c r="D49" s="7" t="s">
        <v>250</v>
      </c>
      <c r="E49" s="53"/>
      <c r="F49" s="49"/>
      <c r="G49" s="42"/>
      <c r="H49" s="9">
        <v>0</v>
      </c>
      <c r="I49" s="9" t="str">
        <f>IFERROR(VLOOKUP(M49,#REF!,3),"")</f>
        <v/>
      </c>
      <c r="J49" s="9" t="str">
        <f>IFERROR(VLOOKUP(N49,#REF!,3),"")</f>
        <v/>
      </c>
      <c r="K49" s="9" t="str">
        <f>IFERROR(VLOOKUP(O49,#REF!,3),"")</f>
        <v/>
      </c>
      <c r="L49" s="9"/>
      <c r="M49" s="12"/>
      <c r="N49" s="12"/>
      <c r="O49" s="12"/>
    </row>
    <row r="50" spans="1:18" ht="30" hidden="1" customHeight="1" x14ac:dyDescent="0.3">
      <c r="A50" s="44"/>
      <c r="B50" s="12"/>
      <c r="C50" s="9"/>
      <c r="D50" s="35" t="s">
        <v>251</v>
      </c>
      <c r="E50" s="52"/>
      <c r="F50" s="56"/>
      <c r="G50" s="42"/>
      <c r="H50" s="9">
        <v>0</v>
      </c>
      <c r="I50" s="9" t="str">
        <f>IFERROR(VLOOKUP(M50,#REF!,3),"")</f>
        <v/>
      </c>
      <c r="J50" s="9" t="str">
        <f>IFERROR(VLOOKUP(N50,#REF!,3),"")</f>
        <v/>
      </c>
      <c r="K50" s="9" t="str">
        <f>IFERROR(VLOOKUP(O50,#REF!,3),"")</f>
        <v/>
      </c>
      <c r="L50" s="9"/>
      <c r="M50" s="12"/>
      <c r="N50" s="12"/>
      <c r="O50" s="12"/>
    </row>
    <row r="51" spans="1:18" ht="50.1" hidden="1" customHeight="1" x14ac:dyDescent="0.3">
      <c r="A51" s="44">
        <v>29</v>
      </c>
      <c r="B51" s="32" t="s">
        <v>144</v>
      </c>
      <c r="C51" s="8" t="s">
        <v>99</v>
      </c>
      <c r="D51" s="7" t="s">
        <v>252</v>
      </c>
      <c r="E51" s="53"/>
      <c r="F51" s="49"/>
      <c r="G51" s="42"/>
      <c r="H51" s="9">
        <v>0</v>
      </c>
      <c r="I51" s="9" t="str">
        <f>IFERROR(VLOOKUP(M51,#REF!,3),"")</f>
        <v/>
      </c>
      <c r="J51" s="9" t="str">
        <f>IFERROR(VLOOKUP(N51,#REF!,3),"")</f>
        <v/>
      </c>
      <c r="K51" s="9" t="str">
        <f>IFERROR(VLOOKUP(O51,#REF!,3),"")</f>
        <v/>
      </c>
      <c r="L51" s="9"/>
      <c r="M51" s="16"/>
      <c r="N51" s="12"/>
      <c r="O51" s="12"/>
    </row>
    <row r="52" spans="1:18" ht="50.1" hidden="1" customHeight="1" x14ac:dyDescent="0.3">
      <c r="A52" s="44">
        <v>30</v>
      </c>
      <c r="B52" s="32" t="s">
        <v>144</v>
      </c>
      <c r="C52" s="8" t="s">
        <v>98</v>
      </c>
      <c r="D52" s="7" t="s">
        <v>253</v>
      </c>
      <c r="E52" s="53"/>
      <c r="F52" s="49"/>
      <c r="G52" s="42"/>
      <c r="H52" s="9">
        <v>0</v>
      </c>
      <c r="I52" s="9" t="str">
        <f>IFERROR(VLOOKUP(M52,#REF!,3),"")</f>
        <v/>
      </c>
      <c r="J52" s="9" t="str">
        <f>IFERROR(VLOOKUP(N52,#REF!,3),"")</f>
        <v/>
      </c>
      <c r="K52" s="9" t="str">
        <f>IFERROR(VLOOKUP(O52,#REF!,3),"")</f>
        <v/>
      </c>
      <c r="L52" s="9"/>
      <c r="M52" s="16"/>
      <c r="N52" s="12"/>
      <c r="O52" s="12"/>
    </row>
    <row r="53" spans="1:18" ht="69.75" hidden="1" customHeight="1" x14ac:dyDescent="0.3">
      <c r="A53" s="44">
        <v>31</v>
      </c>
      <c r="B53" s="32" t="s">
        <v>144</v>
      </c>
      <c r="C53" s="8" t="s">
        <v>97</v>
      </c>
      <c r="D53" s="7" t="s">
        <v>254</v>
      </c>
      <c r="E53" s="53"/>
      <c r="F53" s="49"/>
      <c r="G53" s="42"/>
      <c r="H53" s="9">
        <v>0</v>
      </c>
      <c r="I53" s="9" t="str">
        <f>IFERROR(VLOOKUP(M53,#REF!,3),"")</f>
        <v/>
      </c>
      <c r="J53" s="9" t="str">
        <f>IFERROR(VLOOKUP(N53,#REF!,3),"")</f>
        <v/>
      </c>
      <c r="K53" s="9" t="str">
        <f>IFERROR(VLOOKUP(O53,#REF!,3),"")</f>
        <v/>
      </c>
      <c r="L53" s="9"/>
      <c r="M53" s="16"/>
      <c r="N53" s="12"/>
      <c r="O53" s="12"/>
    </row>
    <row r="54" spans="1:18" ht="30" hidden="1" customHeight="1" x14ac:dyDescent="0.3">
      <c r="A54" s="44"/>
      <c r="B54" s="12"/>
      <c r="C54" s="9"/>
      <c r="D54" s="35" t="s">
        <v>255</v>
      </c>
      <c r="E54" s="52"/>
      <c r="F54" s="56"/>
      <c r="G54" s="42" t="str">
        <f>IF(I54="Y","","NVT")</f>
        <v>NVT</v>
      </c>
      <c r="H54" s="9">
        <v>0</v>
      </c>
      <c r="I54" s="9" t="str">
        <f>IFERROR(VLOOKUP(M54,#REF!,3),"")</f>
        <v/>
      </c>
      <c r="J54" s="9" t="str">
        <f>IFERROR(VLOOKUP(N54,#REF!,3),"")</f>
        <v/>
      </c>
      <c r="K54" s="9" t="str">
        <f>IFERROR(VLOOKUP(O54,#REF!,3),"")</f>
        <v/>
      </c>
      <c r="L54" s="9"/>
      <c r="M54" s="12" t="s">
        <v>171</v>
      </c>
      <c r="N54" s="12"/>
      <c r="O54" s="12"/>
    </row>
    <row r="55" spans="1:18" ht="51" hidden="1" customHeight="1" x14ac:dyDescent="0.3">
      <c r="A55" s="44">
        <v>32</v>
      </c>
      <c r="B55" s="12"/>
      <c r="C55" s="10" t="s">
        <v>166</v>
      </c>
      <c r="D55" s="7" t="s">
        <v>256</v>
      </c>
      <c r="E55" s="53"/>
      <c r="F55" s="49"/>
      <c r="G55" s="42" t="str">
        <f>IF(I55="N","NVT","")</f>
        <v/>
      </c>
      <c r="H55" s="9">
        <v>1</v>
      </c>
      <c r="I55" s="9" t="str">
        <f>IFERROR(VLOOKUP(M55,#REF!,3),"")</f>
        <v/>
      </c>
      <c r="J55" s="9" t="str">
        <f>IFERROR(VLOOKUP(N55,#REF!,3),"")</f>
        <v/>
      </c>
      <c r="K55" s="9" t="str">
        <f>IFERROR(VLOOKUP(O55,#REF!,3),"")</f>
        <v/>
      </c>
      <c r="L55" s="9"/>
      <c r="M55" s="12" t="s">
        <v>171</v>
      </c>
      <c r="N55" s="12"/>
      <c r="O55" s="12"/>
    </row>
    <row r="56" spans="1:18" ht="50.1" hidden="1" customHeight="1" x14ac:dyDescent="0.3">
      <c r="A56" s="44">
        <v>33</v>
      </c>
      <c r="B56" s="12"/>
      <c r="C56" s="10" t="s">
        <v>166</v>
      </c>
      <c r="D56" s="7" t="s">
        <v>257</v>
      </c>
      <c r="E56" s="53"/>
      <c r="F56" s="49"/>
      <c r="G56" s="42" t="str">
        <f>IF(I56="N","NVT","")</f>
        <v/>
      </c>
      <c r="H56" s="9">
        <v>1</v>
      </c>
      <c r="I56" s="9" t="str">
        <f>IFERROR(VLOOKUP(M56,#REF!,3),"")</f>
        <v/>
      </c>
      <c r="J56" s="9" t="str">
        <f>IFERROR(VLOOKUP(N56,#REF!,3),"")</f>
        <v/>
      </c>
      <c r="K56" s="9" t="str">
        <f>IFERROR(VLOOKUP(O56,#REF!,3),"")</f>
        <v/>
      </c>
      <c r="L56" s="9"/>
      <c r="M56" s="12" t="s">
        <v>171</v>
      </c>
      <c r="N56" s="12"/>
      <c r="O56" s="12"/>
    </row>
    <row r="57" spans="1:18" s="5" customFormat="1" ht="30" customHeight="1" x14ac:dyDescent="0.3">
      <c r="A57" s="43" t="s">
        <v>195</v>
      </c>
      <c r="B57" s="12"/>
      <c r="C57" s="11"/>
      <c r="D57" s="34" t="s">
        <v>258</v>
      </c>
      <c r="E57" s="31"/>
      <c r="F57" s="55"/>
      <c r="G57" s="42"/>
      <c r="H57" s="11">
        <v>0</v>
      </c>
      <c r="I57" s="9" t="str">
        <f>IFERROR(VLOOKUP(M57,#REF!,3),"")</f>
        <v/>
      </c>
      <c r="J57" s="9" t="str">
        <f>IFERROR(VLOOKUP(N57,#REF!,3),"")</f>
        <v/>
      </c>
      <c r="K57" s="9" t="str">
        <f>IFERROR(VLOOKUP(O57,#REF!,3),"")</f>
        <v/>
      </c>
      <c r="L57" s="11"/>
      <c r="M57" s="15"/>
      <c r="N57" s="15"/>
      <c r="O57" s="15"/>
      <c r="R57" s="1" t="s">
        <v>443</v>
      </c>
    </row>
    <row r="58" spans="1:18" ht="30" customHeight="1" x14ac:dyDescent="0.3">
      <c r="A58" s="44"/>
      <c r="B58" s="12"/>
      <c r="C58" s="9"/>
      <c r="D58" s="35" t="s">
        <v>259</v>
      </c>
      <c r="E58" s="52"/>
      <c r="F58" s="56"/>
      <c r="G58" s="42"/>
      <c r="H58" s="11">
        <v>0</v>
      </c>
      <c r="I58" s="9" t="str">
        <f>IFERROR(VLOOKUP(M58,#REF!,3),"")</f>
        <v/>
      </c>
      <c r="J58" s="9" t="str">
        <f>IFERROR(VLOOKUP(N58,#REF!,3),"")</f>
        <v/>
      </c>
      <c r="K58" s="9" t="str">
        <f>IFERROR(VLOOKUP(O58,#REF!,3),"")</f>
        <v/>
      </c>
      <c r="L58" s="11"/>
      <c r="M58" s="12"/>
      <c r="N58" s="12"/>
      <c r="O58" s="12"/>
      <c r="R58" s="1" t="s">
        <v>443</v>
      </c>
    </row>
    <row r="59" spans="1:18" ht="47.25" hidden="1" customHeight="1" x14ac:dyDescent="0.3">
      <c r="A59" s="44">
        <v>34</v>
      </c>
      <c r="B59" s="32" t="s">
        <v>149</v>
      </c>
      <c r="C59" s="8" t="s">
        <v>92</v>
      </c>
      <c r="D59" s="7" t="s">
        <v>260</v>
      </c>
      <c r="E59" s="53"/>
      <c r="F59" s="49"/>
      <c r="G59" s="42"/>
      <c r="H59" s="11">
        <v>0</v>
      </c>
      <c r="I59" s="9" t="str">
        <f>IFERROR(VLOOKUP(M59,#REF!,3),"")</f>
        <v/>
      </c>
      <c r="J59" s="9" t="str">
        <f>IFERROR(VLOOKUP(N59,#REF!,3),"")</f>
        <v/>
      </c>
      <c r="K59" s="9" t="str">
        <f>IFERROR(VLOOKUP(O59,#REF!,3),"")</f>
        <v/>
      </c>
      <c r="L59" s="11"/>
      <c r="M59" s="16"/>
      <c r="N59" s="12"/>
      <c r="O59" s="12"/>
    </row>
    <row r="60" spans="1:18" ht="60.75" hidden="1" customHeight="1" x14ac:dyDescent="0.3">
      <c r="A60" s="44">
        <v>35</v>
      </c>
      <c r="B60" s="32" t="s">
        <v>149</v>
      </c>
      <c r="C60" s="8" t="s">
        <v>91</v>
      </c>
      <c r="D60" s="7" t="s">
        <v>261</v>
      </c>
      <c r="E60" s="53"/>
      <c r="F60" s="49"/>
      <c r="G60" s="42"/>
      <c r="H60" s="11">
        <v>0</v>
      </c>
      <c r="I60" s="9" t="str">
        <f>IFERROR(VLOOKUP(M60,#REF!,3),"")</f>
        <v/>
      </c>
      <c r="J60" s="9" t="str">
        <f>IFERROR(VLOOKUP(N60,#REF!,3),"")</f>
        <v/>
      </c>
      <c r="K60" s="9" t="str">
        <f>IFERROR(VLOOKUP(O60,#REF!,3),"")</f>
        <v/>
      </c>
      <c r="L60" s="11"/>
      <c r="M60" s="16"/>
      <c r="N60" s="12"/>
      <c r="O60" s="12"/>
    </row>
    <row r="61" spans="1:18" ht="50.1" hidden="1" customHeight="1" x14ac:dyDescent="0.3">
      <c r="A61" s="44">
        <v>36</v>
      </c>
      <c r="B61" s="32" t="s">
        <v>149</v>
      </c>
      <c r="C61" s="8" t="s">
        <v>90</v>
      </c>
      <c r="D61" s="7" t="s">
        <v>262</v>
      </c>
      <c r="E61" s="53"/>
      <c r="F61" s="49"/>
      <c r="G61" s="42"/>
      <c r="H61" s="11">
        <v>0</v>
      </c>
      <c r="I61" s="9" t="str">
        <f>IFERROR(VLOOKUP(M61,#REF!,3),"")</f>
        <v/>
      </c>
      <c r="J61" s="9" t="str">
        <f>IFERROR(VLOOKUP(N61,#REF!,3),"")</f>
        <v/>
      </c>
      <c r="K61" s="9" t="str">
        <f>IFERROR(VLOOKUP(O61,#REF!,3),"")</f>
        <v/>
      </c>
      <c r="L61" s="11"/>
      <c r="M61" s="16"/>
      <c r="N61" s="12"/>
      <c r="O61" s="12"/>
    </row>
    <row r="62" spans="1:18" ht="50.1" hidden="1" customHeight="1" x14ac:dyDescent="0.3">
      <c r="A62" s="44">
        <v>37</v>
      </c>
      <c r="B62" s="32" t="s">
        <v>149</v>
      </c>
      <c r="C62" s="8" t="s">
        <v>89</v>
      </c>
      <c r="D62" s="7" t="s">
        <v>263</v>
      </c>
      <c r="E62" s="53"/>
      <c r="F62" s="49"/>
      <c r="G62" s="42"/>
      <c r="H62" s="11">
        <v>0</v>
      </c>
      <c r="I62" s="9" t="str">
        <f>IFERROR(VLOOKUP(M62,#REF!,3),"")</f>
        <v/>
      </c>
      <c r="J62" s="9" t="str">
        <f>IFERROR(VLOOKUP(N62,#REF!,3),"")</f>
        <v/>
      </c>
      <c r="K62" s="9" t="str">
        <f>IFERROR(VLOOKUP(O62,#REF!,3),"")</f>
        <v/>
      </c>
      <c r="L62" s="11"/>
      <c r="M62" s="16"/>
      <c r="N62" s="12"/>
      <c r="O62" s="12"/>
    </row>
    <row r="63" spans="1:18" ht="51" hidden="1" customHeight="1" x14ac:dyDescent="0.3">
      <c r="A63" s="44">
        <v>38</v>
      </c>
      <c r="B63" s="32" t="s">
        <v>139</v>
      </c>
      <c r="C63" s="8" t="s">
        <v>110</v>
      </c>
      <c r="D63" s="38" t="s">
        <v>264</v>
      </c>
      <c r="E63" s="53"/>
      <c r="F63" s="49"/>
      <c r="G63" s="42"/>
      <c r="H63" s="9">
        <v>0</v>
      </c>
      <c r="I63" s="9" t="str">
        <f>IFERROR(VLOOKUP(M63,#REF!,3),"")</f>
        <v/>
      </c>
      <c r="J63" s="9" t="str">
        <f>IFERROR(VLOOKUP(N63,#REF!,3),"")</f>
        <v/>
      </c>
      <c r="K63" s="9" t="str">
        <f>IFERROR(VLOOKUP(O63,#REF!,3),"")</f>
        <v/>
      </c>
      <c r="L63" s="9"/>
      <c r="M63" s="16"/>
      <c r="N63" s="12"/>
      <c r="O63" s="12"/>
    </row>
    <row r="64" spans="1:18" ht="76.5" customHeight="1" x14ac:dyDescent="0.3">
      <c r="A64" s="44">
        <v>39</v>
      </c>
      <c r="B64" s="32" t="s">
        <v>140</v>
      </c>
      <c r="C64" s="8" t="s">
        <v>109</v>
      </c>
      <c r="D64" s="7" t="s">
        <v>265</v>
      </c>
      <c r="E64" s="53"/>
      <c r="F64" s="49"/>
      <c r="G64" s="42"/>
      <c r="H64" s="9">
        <v>0</v>
      </c>
      <c r="I64" s="9" t="str">
        <f>IFERROR(VLOOKUP(M64,#REF!,3),"")</f>
        <v/>
      </c>
      <c r="J64" s="9" t="str">
        <f>IFERROR(VLOOKUP(N64,#REF!,3),"")</f>
        <v/>
      </c>
      <c r="K64" s="9" t="str">
        <f>IFERROR(VLOOKUP(O64,#REF!,3),"")</f>
        <v/>
      </c>
      <c r="L64" s="9"/>
      <c r="M64" s="16"/>
      <c r="N64" s="12"/>
      <c r="O64" s="12"/>
      <c r="R64" s="1" t="s">
        <v>444</v>
      </c>
    </row>
    <row r="65" spans="1:18" ht="50.1" hidden="1" customHeight="1" x14ac:dyDescent="0.3">
      <c r="A65" s="44">
        <v>40</v>
      </c>
      <c r="B65" s="32" t="s">
        <v>140</v>
      </c>
      <c r="C65" s="8" t="s">
        <v>108</v>
      </c>
      <c r="D65" s="38" t="s">
        <v>266</v>
      </c>
      <c r="E65" s="53"/>
      <c r="F65" s="49"/>
      <c r="G65" s="42"/>
      <c r="H65" s="9">
        <v>0</v>
      </c>
      <c r="I65" s="9" t="str">
        <f>IFERROR(VLOOKUP(M65,#REF!,3),"")</f>
        <v/>
      </c>
      <c r="J65" s="9" t="str">
        <f>IFERROR(VLOOKUP(N65,#REF!,3),"")</f>
        <v/>
      </c>
      <c r="K65" s="9" t="str">
        <f>IFERROR(VLOOKUP(O65,#REF!,3),"")</f>
        <v/>
      </c>
      <c r="L65" s="9"/>
      <c r="M65" s="16"/>
      <c r="N65" s="12"/>
      <c r="O65" s="12"/>
    </row>
    <row r="66" spans="1:18" ht="30" customHeight="1" x14ac:dyDescent="0.3">
      <c r="A66" s="44"/>
      <c r="B66" s="12"/>
      <c r="C66" s="9"/>
      <c r="D66" s="35" t="s">
        <v>267</v>
      </c>
      <c r="E66" s="52"/>
      <c r="F66" s="56"/>
      <c r="G66" s="42"/>
      <c r="H66" s="11">
        <v>0</v>
      </c>
      <c r="I66" s="9" t="str">
        <f>IFERROR(VLOOKUP(M66,#REF!,3),"")</f>
        <v/>
      </c>
      <c r="J66" s="9" t="str">
        <f>IFERROR(VLOOKUP(N66,#REF!,3),"")</f>
        <v/>
      </c>
      <c r="K66" s="9" t="str">
        <f>IFERROR(VLOOKUP(O66,#REF!,3),"")</f>
        <v/>
      </c>
      <c r="L66" s="11"/>
      <c r="M66" s="12"/>
      <c r="N66" s="12"/>
      <c r="O66" s="12"/>
      <c r="R66" s="1" t="s">
        <v>443</v>
      </c>
    </row>
    <row r="67" spans="1:18" ht="50.1" hidden="1" customHeight="1" x14ac:dyDescent="0.3">
      <c r="A67" s="44">
        <v>41</v>
      </c>
      <c r="B67" s="32" t="s">
        <v>147</v>
      </c>
      <c r="C67" s="8" t="s">
        <v>94</v>
      </c>
      <c r="D67" s="7" t="s">
        <v>268</v>
      </c>
      <c r="E67" s="53"/>
      <c r="F67" s="49"/>
      <c r="G67" s="42"/>
      <c r="H67" s="11">
        <v>0</v>
      </c>
      <c r="I67" s="9" t="str">
        <f>IFERROR(VLOOKUP(M67,#REF!,3),"")</f>
        <v/>
      </c>
      <c r="J67" s="9" t="str">
        <f>IFERROR(VLOOKUP(N67,#REF!,3),"")</f>
        <v/>
      </c>
      <c r="K67" s="9" t="str">
        <f>IFERROR(VLOOKUP(O67,#REF!,3),"")</f>
        <v/>
      </c>
      <c r="L67" s="11"/>
      <c r="M67" s="16"/>
      <c r="N67" s="12"/>
      <c r="O67" s="12"/>
    </row>
    <row r="68" spans="1:18" ht="50.1" hidden="1" customHeight="1" x14ac:dyDescent="0.3">
      <c r="A68" s="44">
        <v>42</v>
      </c>
      <c r="B68" s="32" t="s">
        <v>149</v>
      </c>
      <c r="C68" s="8" t="s">
        <v>88</v>
      </c>
      <c r="D68" s="7" t="s">
        <v>269</v>
      </c>
      <c r="E68" s="53"/>
      <c r="F68" s="49"/>
      <c r="G68" s="42"/>
      <c r="H68" s="11">
        <v>0</v>
      </c>
      <c r="I68" s="9" t="str">
        <f>IFERROR(VLOOKUP(M68,#REF!,3),"")</f>
        <v/>
      </c>
      <c r="J68" s="9" t="str">
        <f>IFERROR(VLOOKUP(N68,#REF!,3),"")</f>
        <v/>
      </c>
      <c r="K68" s="9" t="str">
        <f>IFERROR(VLOOKUP(O68,#REF!,3),"")</f>
        <v/>
      </c>
      <c r="L68" s="11"/>
      <c r="M68" s="16"/>
      <c r="N68" s="12"/>
      <c r="O68" s="12"/>
    </row>
    <row r="69" spans="1:18" ht="68.25" hidden="1" customHeight="1" x14ac:dyDescent="0.3">
      <c r="A69" s="44">
        <v>43</v>
      </c>
      <c r="B69" s="32" t="s">
        <v>148</v>
      </c>
      <c r="C69" s="8" t="s">
        <v>87</v>
      </c>
      <c r="D69" s="7" t="s">
        <v>270</v>
      </c>
      <c r="E69" s="53"/>
      <c r="F69" s="49"/>
      <c r="G69" s="42"/>
      <c r="H69" s="11">
        <v>0</v>
      </c>
      <c r="I69" s="9" t="str">
        <f>IFERROR(VLOOKUP(M69,#REF!,3),"")</f>
        <v/>
      </c>
      <c r="J69" s="9" t="str">
        <f>IFERROR(VLOOKUP(N69,#REF!,3),"")</f>
        <v/>
      </c>
      <c r="K69" s="9" t="str">
        <f>IFERROR(VLOOKUP(O69,#REF!,3),"")</f>
        <v/>
      </c>
      <c r="L69" s="11"/>
      <c r="M69" s="16"/>
      <c r="N69" s="12"/>
      <c r="O69" s="12"/>
    </row>
    <row r="70" spans="1:18" ht="50.1" customHeight="1" x14ac:dyDescent="0.3">
      <c r="A70" s="44">
        <v>44</v>
      </c>
      <c r="B70" s="32" t="s">
        <v>137</v>
      </c>
      <c r="C70" s="8" t="s">
        <v>111</v>
      </c>
      <c r="D70" s="7" t="s">
        <v>271</v>
      </c>
      <c r="E70" s="53"/>
      <c r="F70" s="49"/>
      <c r="G70" s="42"/>
      <c r="H70" s="9">
        <v>0</v>
      </c>
      <c r="I70" s="9" t="str">
        <f>IFERROR(VLOOKUP(M70,#REF!,3),"")</f>
        <v/>
      </c>
      <c r="J70" s="9" t="str">
        <f>IFERROR(VLOOKUP(N70,#REF!,3),"")</f>
        <v/>
      </c>
      <c r="K70" s="9" t="str">
        <f>IFERROR(VLOOKUP(O70,#REF!,3),"")</f>
        <v/>
      </c>
      <c r="L70" s="9"/>
      <c r="M70" s="16"/>
      <c r="N70" s="12"/>
      <c r="O70" s="12"/>
      <c r="R70" s="1" t="s">
        <v>444</v>
      </c>
    </row>
    <row r="71" spans="1:18" ht="50.1" customHeight="1" x14ac:dyDescent="0.3">
      <c r="A71" s="44">
        <v>45</v>
      </c>
      <c r="B71" s="32" t="s">
        <v>138</v>
      </c>
      <c r="C71" s="8" t="s">
        <v>100</v>
      </c>
      <c r="D71" s="7" t="s">
        <v>272</v>
      </c>
      <c r="E71" s="53"/>
      <c r="F71" s="49"/>
      <c r="G71" s="42"/>
      <c r="H71" s="9">
        <v>0</v>
      </c>
      <c r="I71" s="9" t="str">
        <f>IFERROR(VLOOKUP(M71,#REF!,3),"")</f>
        <v/>
      </c>
      <c r="J71" s="9" t="str">
        <f>IFERROR(VLOOKUP(N71,#REF!,3),"")</f>
        <v/>
      </c>
      <c r="K71" s="9" t="str">
        <f>IFERROR(VLOOKUP(O71,#REF!,3),"")</f>
        <v/>
      </c>
      <c r="L71" s="9"/>
      <c r="M71" s="16"/>
      <c r="N71" s="12"/>
      <c r="O71" s="12"/>
      <c r="R71" s="1" t="s">
        <v>444</v>
      </c>
    </row>
    <row r="72" spans="1:18" ht="50.1" customHeight="1" x14ac:dyDescent="0.3">
      <c r="A72" s="44">
        <v>46</v>
      </c>
      <c r="B72" s="32" t="s">
        <v>140</v>
      </c>
      <c r="C72" s="8" t="s">
        <v>107</v>
      </c>
      <c r="D72" s="7" t="s">
        <v>273</v>
      </c>
      <c r="E72" s="53"/>
      <c r="F72" s="49"/>
      <c r="G72" s="42"/>
      <c r="H72" s="9">
        <v>0</v>
      </c>
      <c r="I72" s="9" t="str">
        <f>IFERROR(VLOOKUP(M72,#REF!,3),"")</f>
        <v/>
      </c>
      <c r="J72" s="9" t="str">
        <f>IFERROR(VLOOKUP(N72,#REF!,3),"")</f>
        <v/>
      </c>
      <c r="K72" s="9" t="str">
        <f>IFERROR(VLOOKUP(O72,#REF!,3),"")</f>
        <v/>
      </c>
      <c r="L72" s="9"/>
      <c r="M72" s="16"/>
      <c r="N72" s="12"/>
      <c r="O72" s="12"/>
      <c r="R72" s="1" t="s">
        <v>444</v>
      </c>
    </row>
    <row r="73" spans="1:18" s="5" customFormat="1" ht="30" customHeight="1" x14ac:dyDescent="0.3">
      <c r="A73" s="43" t="s">
        <v>196</v>
      </c>
      <c r="B73" s="12"/>
      <c r="C73" s="11"/>
      <c r="D73" s="34" t="s">
        <v>274</v>
      </c>
      <c r="E73" s="31"/>
      <c r="F73" s="55"/>
      <c r="G73" s="42" t="str">
        <f>IF(I73="Y","","NVT")</f>
        <v>NVT</v>
      </c>
      <c r="H73" s="11">
        <v>0</v>
      </c>
      <c r="I73" s="9" t="str">
        <f>IFERROR(VLOOKUP(M73,#REF!,3),"")</f>
        <v/>
      </c>
      <c r="J73" s="9" t="str">
        <f>IFERROR(VLOOKUP(N73,#REF!,3),"")</f>
        <v/>
      </c>
      <c r="K73" s="9" t="str">
        <f>IFERROR(VLOOKUP(O73,#REF!,3),"")</f>
        <v/>
      </c>
      <c r="L73" s="11"/>
      <c r="M73" s="15" t="s">
        <v>180</v>
      </c>
      <c r="O73" s="15"/>
      <c r="R73" s="1" t="s">
        <v>443</v>
      </c>
    </row>
    <row r="74" spans="1:18" ht="30" hidden="1" customHeight="1" x14ac:dyDescent="0.3">
      <c r="A74" s="44"/>
      <c r="B74" s="12"/>
      <c r="C74" s="9"/>
      <c r="D74" s="35" t="s">
        <v>275</v>
      </c>
      <c r="E74" s="52"/>
      <c r="F74" s="56"/>
      <c r="G74" s="42"/>
      <c r="H74" s="9">
        <v>0</v>
      </c>
      <c r="I74" s="9" t="str">
        <f>IFERROR(VLOOKUP(M74,#REF!,3),"")</f>
        <v/>
      </c>
      <c r="J74" s="9" t="str">
        <f>IFERROR(VLOOKUP(N74,#REF!,3),"")</f>
        <v/>
      </c>
      <c r="K74" s="9" t="str">
        <f>IFERROR(VLOOKUP(O74,#REF!,3),"")</f>
        <v/>
      </c>
      <c r="L74" s="9"/>
      <c r="M74" s="12"/>
      <c r="N74" s="12"/>
      <c r="O74" s="12"/>
    </row>
    <row r="75" spans="1:18" ht="50.1" hidden="1" customHeight="1" x14ac:dyDescent="0.3">
      <c r="A75" s="44">
        <v>47</v>
      </c>
      <c r="B75" s="32" t="s">
        <v>136</v>
      </c>
      <c r="C75" s="8" t="s">
        <v>86</v>
      </c>
      <c r="D75" s="7" t="s">
        <v>276</v>
      </c>
      <c r="E75" s="53"/>
      <c r="F75" s="49"/>
      <c r="G75" s="42" t="str">
        <f>IF(I75="Y","","NVT")</f>
        <v>NVT</v>
      </c>
      <c r="H75" s="11">
        <v>1</v>
      </c>
      <c r="I75" s="9" t="str">
        <f>IFERROR(VLOOKUP(M75,#REF!,3),"")</f>
        <v/>
      </c>
      <c r="J75" s="9" t="str">
        <f>IFERROR(VLOOKUP(N75,#REF!,3),"")</f>
        <v/>
      </c>
      <c r="K75" s="9" t="str">
        <f>IFERROR(VLOOKUP(O75,#REF!,3),"")</f>
        <v/>
      </c>
      <c r="L75" s="11"/>
      <c r="M75" s="16" t="s">
        <v>180</v>
      </c>
      <c r="N75" s="12"/>
      <c r="O75" s="12"/>
    </row>
    <row r="76" spans="1:18" ht="50.1" hidden="1" customHeight="1" x14ac:dyDescent="0.3">
      <c r="A76" s="44">
        <v>48</v>
      </c>
      <c r="B76" s="32" t="s">
        <v>136</v>
      </c>
      <c r="C76" s="8" t="s">
        <v>85</v>
      </c>
      <c r="D76" s="7" t="s">
        <v>277</v>
      </c>
      <c r="E76" s="53"/>
      <c r="F76" s="49"/>
      <c r="G76" s="42" t="str">
        <f>IF(I76="Y","","NVT")</f>
        <v>NVT</v>
      </c>
      <c r="H76" s="9">
        <v>1</v>
      </c>
      <c r="I76" s="9" t="str">
        <f>IFERROR(VLOOKUP(M76,#REF!,3),"")</f>
        <v/>
      </c>
      <c r="J76" s="9" t="str">
        <f>IFERROR(VLOOKUP(N76,#REF!,3),"")</f>
        <v/>
      </c>
      <c r="K76" s="9" t="str">
        <f>IFERROR(VLOOKUP(O76,#REF!,3),"")</f>
        <v/>
      </c>
      <c r="L76" s="9"/>
      <c r="M76" s="16" t="s">
        <v>180</v>
      </c>
      <c r="N76" s="12"/>
      <c r="O76" s="12"/>
    </row>
    <row r="77" spans="1:18" ht="50.1" hidden="1" customHeight="1" x14ac:dyDescent="0.3">
      <c r="A77" s="44">
        <v>49</v>
      </c>
      <c r="B77" s="32" t="s">
        <v>136</v>
      </c>
      <c r="C77" s="8" t="s">
        <v>84</v>
      </c>
      <c r="D77" s="7" t="s">
        <v>278</v>
      </c>
      <c r="E77" s="53"/>
      <c r="F77" s="49"/>
      <c r="G77" s="42" t="str">
        <f>IF(I77="Y","","NVT")</f>
        <v>NVT</v>
      </c>
      <c r="H77" s="11">
        <v>1</v>
      </c>
      <c r="I77" s="9" t="str">
        <f>IFERROR(VLOOKUP(M77,#REF!,3),"")</f>
        <v/>
      </c>
      <c r="J77" s="9" t="str">
        <f>IFERROR(VLOOKUP(N77,#REF!,3),"")</f>
        <v/>
      </c>
      <c r="K77" s="9" t="str">
        <f>IFERROR(VLOOKUP(O77,#REF!,3),"")</f>
        <v/>
      </c>
      <c r="L77" s="11"/>
      <c r="M77" s="16" t="s">
        <v>180</v>
      </c>
      <c r="N77" s="12"/>
      <c r="O77" s="12"/>
    </row>
    <row r="78" spans="1:18" ht="50.1" hidden="1" customHeight="1" x14ac:dyDescent="0.3">
      <c r="A78" s="44">
        <v>50</v>
      </c>
      <c r="B78" s="32" t="s">
        <v>136</v>
      </c>
      <c r="C78" s="8" t="s">
        <v>82</v>
      </c>
      <c r="D78" s="7" t="s">
        <v>279</v>
      </c>
      <c r="E78" s="53"/>
      <c r="F78" s="49"/>
      <c r="G78" s="42" t="str">
        <f>IF(I78="Y","","NVT")</f>
        <v>NVT</v>
      </c>
      <c r="H78" s="11">
        <v>1</v>
      </c>
      <c r="I78" s="9" t="str">
        <f>IFERROR(VLOOKUP(M78,#REF!,3),"")</f>
        <v/>
      </c>
      <c r="J78" s="9" t="str">
        <f>IFERROR(VLOOKUP(N78,#REF!,3),"")</f>
        <v/>
      </c>
      <c r="K78" s="9" t="str">
        <f>IFERROR(VLOOKUP(O78,#REF!,3),"")</f>
        <v/>
      </c>
      <c r="L78" s="11"/>
      <c r="M78" s="16" t="s">
        <v>180</v>
      </c>
      <c r="N78" s="12"/>
      <c r="O78" s="12"/>
    </row>
    <row r="79" spans="1:18" ht="30" customHeight="1" x14ac:dyDescent="0.3">
      <c r="A79" s="44"/>
      <c r="B79" s="12"/>
      <c r="C79" s="9"/>
      <c r="D79" s="35" t="s">
        <v>280</v>
      </c>
      <c r="E79" s="52"/>
      <c r="F79" s="56"/>
      <c r="G79" s="42" t="str">
        <f>IF(AND(I79="N",J79="N"),"","NVT")</f>
        <v>NVT</v>
      </c>
      <c r="H79" s="9">
        <v>2</v>
      </c>
      <c r="I79" s="9" t="str">
        <f>IFERROR(VLOOKUP(M79,#REF!,3),"")</f>
        <v/>
      </c>
      <c r="J79" s="9" t="str">
        <f>IFERROR(VLOOKUP(N79,#REF!,3),"")</f>
        <v/>
      </c>
      <c r="K79" s="9" t="str">
        <f>IFERROR(VLOOKUP(O79,#REF!,3),"")</f>
        <v/>
      </c>
      <c r="L79" s="9"/>
      <c r="M79" s="12" t="s">
        <v>180</v>
      </c>
      <c r="N79" s="12" t="s">
        <v>181</v>
      </c>
      <c r="O79" s="12"/>
      <c r="R79" s="1" t="s">
        <v>443</v>
      </c>
    </row>
    <row r="80" spans="1:18" ht="63.75" customHeight="1" x14ac:dyDescent="0.3">
      <c r="A80" s="44">
        <v>51</v>
      </c>
      <c r="B80" s="32" t="s">
        <v>136</v>
      </c>
      <c r="C80" s="8" t="s">
        <v>83</v>
      </c>
      <c r="D80" s="7" t="s">
        <v>281</v>
      </c>
      <c r="E80" s="53"/>
      <c r="F80" s="49"/>
      <c r="G80" s="42" t="str">
        <f>IF(AND(I80="N",J80="N"),"NVT","")</f>
        <v/>
      </c>
      <c r="H80" s="11">
        <v>2</v>
      </c>
      <c r="I80" s="9" t="str">
        <f>IFERROR(VLOOKUP(M80,#REF!,3),"")</f>
        <v/>
      </c>
      <c r="J80" s="9" t="str">
        <f>IFERROR(VLOOKUP(N80,#REF!,3),"")</f>
        <v/>
      </c>
      <c r="K80" s="9" t="str">
        <f>IFERROR(VLOOKUP(O80,#REF!,3),"")</f>
        <v/>
      </c>
      <c r="L80" s="11"/>
      <c r="M80" s="16" t="s">
        <v>180</v>
      </c>
      <c r="N80" s="12" t="s">
        <v>181</v>
      </c>
      <c r="O80" s="12"/>
      <c r="R80" s="1" t="s">
        <v>444</v>
      </c>
    </row>
    <row r="81" spans="1:18" ht="57.75" hidden="1" customHeight="1" x14ac:dyDescent="0.3">
      <c r="A81" s="44">
        <v>52</v>
      </c>
      <c r="B81" s="32" t="s">
        <v>136</v>
      </c>
      <c r="C81" s="8" t="s">
        <v>82</v>
      </c>
      <c r="D81" s="7" t="s">
        <v>282</v>
      </c>
      <c r="E81" s="53"/>
      <c r="F81" s="49"/>
      <c r="G81" s="42" t="str">
        <f>IF(AND(I81="N",J81="N"),"NVT","")</f>
        <v/>
      </c>
      <c r="H81" s="9">
        <v>2</v>
      </c>
      <c r="I81" s="9" t="str">
        <f>IFERROR(VLOOKUP(M81,#REF!,3),"")</f>
        <v/>
      </c>
      <c r="J81" s="9" t="str">
        <f>IFERROR(VLOOKUP(N81,#REF!,3),"")</f>
        <v/>
      </c>
      <c r="K81" s="9" t="str">
        <f>IFERROR(VLOOKUP(O81,#REF!,3),"")</f>
        <v/>
      </c>
      <c r="L81" s="9"/>
      <c r="M81" s="16" t="s">
        <v>180</v>
      </c>
      <c r="N81" s="12" t="s">
        <v>181</v>
      </c>
      <c r="O81" s="12"/>
    </row>
    <row r="82" spans="1:18" ht="58.5" hidden="1" customHeight="1" x14ac:dyDescent="0.3">
      <c r="A82" s="44">
        <v>53</v>
      </c>
      <c r="B82" s="32" t="s">
        <v>136</v>
      </c>
      <c r="C82" s="8" t="s">
        <v>81</v>
      </c>
      <c r="D82" s="7" t="s">
        <v>283</v>
      </c>
      <c r="E82" s="53"/>
      <c r="F82" s="49"/>
      <c r="G82" s="42" t="str">
        <f>IF(AND(I82="N",J82="N"),"NVT","")</f>
        <v/>
      </c>
      <c r="H82" s="11">
        <v>2</v>
      </c>
      <c r="I82" s="9" t="str">
        <f>IFERROR(VLOOKUP(M82,#REF!,3),"")</f>
        <v/>
      </c>
      <c r="J82" s="9" t="str">
        <f>IFERROR(VLOOKUP(N82,#REF!,3),"")</f>
        <v/>
      </c>
      <c r="K82" s="9" t="str">
        <f>IFERROR(VLOOKUP(O82,#REF!,3),"")</f>
        <v/>
      </c>
      <c r="L82" s="11"/>
      <c r="M82" s="16" t="s">
        <v>180</v>
      </c>
      <c r="N82" s="12" t="s">
        <v>181</v>
      </c>
      <c r="O82" s="12"/>
    </row>
    <row r="83" spans="1:18" ht="50.1" hidden="1" customHeight="1" x14ac:dyDescent="0.3">
      <c r="A83" s="44">
        <v>54</v>
      </c>
      <c r="B83" s="32" t="s">
        <v>136</v>
      </c>
      <c r="C83" s="8" t="s">
        <v>80</v>
      </c>
      <c r="D83" s="7" t="s">
        <v>284</v>
      </c>
      <c r="E83" s="53"/>
      <c r="F83" s="49"/>
      <c r="G83" s="42" t="str">
        <f>IF(AND(I83="N",J83="N"),"NVT","")</f>
        <v/>
      </c>
      <c r="H83" s="9">
        <v>2</v>
      </c>
      <c r="I83" s="9" t="str">
        <f>IFERROR(VLOOKUP(M83,#REF!,3),"")</f>
        <v/>
      </c>
      <c r="J83" s="9" t="str">
        <f>IFERROR(VLOOKUP(N83,#REF!,3),"")</f>
        <v/>
      </c>
      <c r="K83" s="9" t="str">
        <f>IFERROR(VLOOKUP(O83,#REF!,3),"")</f>
        <v/>
      </c>
      <c r="L83" s="9"/>
      <c r="M83" s="16" t="s">
        <v>180</v>
      </c>
      <c r="N83" s="12" t="s">
        <v>181</v>
      </c>
      <c r="O83" s="12"/>
    </row>
    <row r="84" spans="1:18" s="5" customFormat="1" ht="30" customHeight="1" x14ac:dyDescent="0.3">
      <c r="A84" s="43" t="s">
        <v>197</v>
      </c>
      <c r="B84" s="12"/>
      <c r="C84" s="11"/>
      <c r="D84" s="34" t="s">
        <v>285</v>
      </c>
      <c r="E84" s="31"/>
      <c r="F84" s="55"/>
      <c r="G84" s="42" t="str">
        <f>IF(I84="Y","","NVT")</f>
        <v>NVT</v>
      </c>
      <c r="H84" s="11">
        <v>3</v>
      </c>
      <c r="I84" s="9" t="str">
        <f>IFERROR(VLOOKUP(M84,#REF!,3),"")</f>
        <v/>
      </c>
      <c r="J84" s="9" t="str">
        <f>IFERROR(VLOOKUP(N84,#REF!,3),"")</f>
        <v/>
      </c>
      <c r="K84" s="9" t="str">
        <f>IFERROR(VLOOKUP(O84,#REF!,3),"")</f>
        <v/>
      </c>
      <c r="L84" s="11"/>
      <c r="M84" s="15" t="s">
        <v>182</v>
      </c>
      <c r="N84" s="15" t="s">
        <v>183</v>
      </c>
      <c r="O84" s="15" t="s">
        <v>184</v>
      </c>
      <c r="R84" s="1" t="s">
        <v>443</v>
      </c>
    </row>
    <row r="85" spans="1:18" ht="41.4" x14ac:dyDescent="0.3">
      <c r="A85" s="44"/>
      <c r="B85" s="12"/>
      <c r="C85" s="9"/>
      <c r="D85" s="35" t="s">
        <v>286</v>
      </c>
      <c r="E85" s="52"/>
      <c r="F85" s="56"/>
      <c r="G85" s="42" t="str">
        <f>IF(I85="Y","","NVT")</f>
        <v>NVT</v>
      </c>
      <c r="H85" s="9"/>
      <c r="I85" s="9" t="str">
        <f>IFERROR(VLOOKUP(M85,#REF!,3),"")</f>
        <v/>
      </c>
      <c r="J85" s="9" t="str">
        <f>IFERROR(VLOOKUP(N85,#REF!,3),"")</f>
        <v/>
      </c>
      <c r="K85" s="9" t="str">
        <f>IFERROR(VLOOKUP(O85,#REF!,3),"")</f>
        <v/>
      </c>
      <c r="L85" s="9"/>
      <c r="M85" s="12"/>
      <c r="N85" s="12"/>
      <c r="O85" s="12"/>
      <c r="P85" s="1">
        <f>COUNTBLANK(I85:K85)</f>
        <v>3</v>
      </c>
      <c r="R85" s="1" t="s">
        <v>443</v>
      </c>
    </row>
    <row r="86" spans="1:18" ht="58.5" customHeight="1" x14ac:dyDescent="0.3">
      <c r="A86" s="44">
        <v>55</v>
      </c>
      <c r="B86" s="32" t="s">
        <v>142</v>
      </c>
      <c r="C86" s="8" t="s">
        <v>79</v>
      </c>
      <c r="D86" s="7" t="s">
        <v>287</v>
      </c>
      <c r="E86" s="53"/>
      <c r="F86" s="49"/>
      <c r="G86" s="42" t="str">
        <f t="shared" ref="G86:G117" si="0">IF(OR(COUNTIF(I86:K86,"Y")&gt;0,COUNTIF(I86:K86,"M")&gt;0),"","NVT")</f>
        <v>NVT</v>
      </c>
      <c r="H86" s="11">
        <v>3</v>
      </c>
      <c r="I86" s="9" t="str">
        <f>IFERROR(VLOOKUP(M86,#REF!,3),"")</f>
        <v/>
      </c>
      <c r="J86" s="9" t="str">
        <f>IFERROR(VLOOKUP(N86,#REF!,3),"")</f>
        <v/>
      </c>
      <c r="K86" s="9" t="str">
        <f>IFERROR(VLOOKUP(O86,#REF!,3),"")</f>
        <v/>
      </c>
      <c r="L86" s="11"/>
      <c r="M86" s="16" t="s">
        <v>182</v>
      </c>
      <c r="N86" s="12" t="s">
        <v>183</v>
      </c>
      <c r="O86" s="15" t="s">
        <v>184</v>
      </c>
      <c r="P86" s="1">
        <f>COUNTIF(I86:K86,"M")</f>
        <v>0</v>
      </c>
      <c r="R86" s="1" t="s">
        <v>444</v>
      </c>
    </row>
    <row r="87" spans="1:18" ht="84.75" hidden="1" customHeight="1" x14ac:dyDescent="0.3">
      <c r="A87" s="44">
        <v>56</v>
      </c>
      <c r="B87" s="32" t="s">
        <v>142</v>
      </c>
      <c r="C87" s="8" t="s">
        <v>78</v>
      </c>
      <c r="D87" s="7" t="s">
        <v>288</v>
      </c>
      <c r="E87" s="53"/>
      <c r="F87" s="49"/>
      <c r="G87" s="42" t="str">
        <f t="shared" si="0"/>
        <v>NVT</v>
      </c>
      <c r="H87" s="11">
        <v>3</v>
      </c>
      <c r="I87" s="9" t="str">
        <f>IFERROR(VLOOKUP(M87,#REF!,3),"")</f>
        <v/>
      </c>
      <c r="J87" s="9" t="str">
        <f>IFERROR(VLOOKUP(N87,#REF!,3),"")</f>
        <v/>
      </c>
      <c r="K87" s="9" t="str">
        <f>IFERROR(VLOOKUP(O87,#REF!,3),"")</f>
        <v/>
      </c>
      <c r="L87" s="11"/>
      <c r="M87" s="16"/>
      <c r="N87" s="12" t="s">
        <v>183</v>
      </c>
      <c r="O87" s="15"/>
    </row>
    <row r="88" spans="1:18" ht="50.1" customHeight="1" x14ac:dyDescent="0.3">
      <c r="A88" s="44">
        <v>57</v>
      </c>
      <c r="B88" s="32" t="s">
        <v>142</v>
      </c>
      <c r="C88" s="8" t="s">
        <v>77</v>
      </c>
      <c r="D88" s="7" t="s">
        <v>289</v>
      </c>
      <c r="E88" s="53"/>
      <c r="F88" s="49"/>
      <c r="G88" s="42" t="str">
        <f t="shared" si="0"/>
        <v>NVT</v>
      </c>
      <c r="H88" s="11">
        <v>3</v>
      </c>
      <c r="I88" s="9" t="str">
        <f>IFERROR(VLOOKUP(M88,#REF!,3),"")</f>
        <v/>
      </c>
      <c r="J88" s="9" t="str">
        <f>IFERROR(VLOOKUP(N88,#REF!,3),"")</f>
        <v/>
      </c>
      <c r="K88" s="9" t="str">
        <f>IFERROR(VLOOKUP(O88,#REF!,3),"")</f>
        <v/>
      </c>
      <c r="L88" s="9"/>
      <c r="M88" s="16"/>
      <c r="N88" s="12" t="s">
        <v>183</v>
      </c>
      <c r="O88" s="15"/>
      <c r="R88" s="1" t="s">
        <v>444</v>
      </c>
    </row>
    <row r="89" spans="1:18" ht="50.1" hidden="1" customHeight="1" x14ac:dyDescent="0.3">
      <c r="A89" s="44">
        <v>58</v>
      </c>
      <c r="B89" s="32" t="s">
        <v>142</v>
      </c>
      <c r="C89" s="8" t="s">
        <v>76</v>
      </c>
      <c r="D89" s="7" t="s">
        <v>291</v>
      </c>
      <c r="E89" s="53"/>
      <c r="F89" s="49"/>
      <c r="G89" s="42" t="str">
        <f t="shared" si="0"/>
        <v>NVT</v>
      </c>
      <c r="H89" s="11">
        <v>3</v>
      </c>
      <c r="I89" s="9" t="str">
        <f>IFERROR(VLOOKUP(M89,#REF!,3),"")</f>
        <v/>
      </c>
      <c r="J89" s="9" t="str">
        <f>IFERROR(VLOOKUP(N89,#REF!,3),"")</f>
        <v/>
      </c>
      <c r="K89" s="9" t="str">
        <f>IFERROR(VLOOKUP(O89,#REF!,3),"")</f>
        <v/>
      </c>
      <c r="L89" s="11"/>
      <c r="M89" s="16"/>
      <c r="N89" s="12" t="s">
        <v>183</v>
      </c>
      <c r="O89" s="15"/>
    </row>
    <row r="90" spans="1:18" ht="50.1" hidden="1" customHeight="1" x14ac:dyDescent="0.3">
      <c r="A90" s="44">
        <v>59</v>
      </c>
      <c r="B90" s="32" t="s">
        <v>142</v>
      </c>
      <c r="C90" s="8" t="s">
        <v>75</v>
      </c>
      <c r="D90" s="7" t="s">
        <v>292</v>
      </c>
      <c r="E90" s="53"/>
      <c r="F90" s="49"/>
      <c r="G90" s="42" t="str">
        <f t="shared" si="0"/>
        <v>NVT</v>
      </c>
      <c r="H90" s="11">
        <v>3</v>
      </c>
      <c r="I90" s="9" t="str">
        <f>IFERROR(VLOOKUP(M90,#REF!,3),"")</f>
        <v/>
      </c>
      <c r="J90" s="9" t="str">
        <f>IFERROR(VLOOKUP(N90,#REF!,3),"")</f>
        <v/>
      </c>
      <c r="K90" s="9" t="str">
        <f>IFERROR(VLOOKUP(O90,#REF!,3),"")</f>
        <v/>
      </c>
      <c r="L90" s="9"/>
      <c r="M90" s="16"/>
      <c r="N90" s="12" t="s">
        <v>183</v>
      </c>
      <c r="O90" s="15"/>
    </row>
    <row r="91" spans="1:18" ht="30" hidden="1" customHeight="1" x14ac:dyDescent="0.3">
      <c r="A91" s="44"/>
      <c r="B91" s="12"/>
      <c r="C91" s="9"/>
      <c r="D91" s="35" t="s">
        <v>293</v>
      </c>
      <c r="E91" s="52"/>
      <c r="F91" s="56"/>
      <c r="G91" s="42" t="str">
        <f t="shared" si="0"/>
        <v>NVT</v>
      </c>
      <c r="H91" s="11">
        <v>3</v>
      </c>
      <c r="I91" s="9" t="str">
        <f>IFERROR(VLOOKUP(M91,#REF!,3),"")</f>
        <v/>
      </c>
      <c r="J91" s="9" t="str">
        <f>IFERROR(VLOOKUP(N91,#REF!,3),"")</f>
        <v/>
      </c>
      <c r="K91" s="9" t="str">
        <f>IFERROR(VLOOKUP(O91,#REF!,3),"")</f>
        <v/>
      </c>
      <c r="L91" s="11"/>
      <c r="M91" s="12"/>
      <c r="N91" s="12"/>
      <c r="O91" s="12"/>
    </row>
    <row r="92" spans="1:18" ht="76.5" hidden="1" customHeight="1" x14ac:dyDescent="0.3">
      <c r="A92" s="44">
        <v>60</v>
      </c>
      <c r="B92" s="32" t="s">
        <v>132</v>
      </c>
      <c r="C92" s="8" t="s">
        <v>74</v>
      </c>
      <c r="D92" s="7" t="s">
        <v>294</v>
      </c>
      <c r="E92" s="53"/>
      <c r="F92" s="49"/>
      <c r="G92" s="42" t="str">
        <f t="shared" si="0"/>
        <v>NVT</v>
      </c>
      <c r="H92" s="11">
        <v>3</v>
      </c>
      <c r="I92" s="9" t="str">
        <f>IFERROR(VLOOKUP(M92,#REF!,3),"")</f>
        <v/>
      </c>
      <c r="J92" s="9" t="str">
        <f>IFERROR(VLOOKUP(N92,#REF!,3),"")</f>
        <v/>
      </c>
      <c r="K92" s="9" t="str">
        <f>IFERROR(VLOOKUP(O92,#REF!,3),"")</f>
        <v/>
      </c>
      <c r="L92" s="9"/>
      <c r="M92" s="16"/>
      <c r="N92" s="12" t="s">
        <v>183</v>
      </c>
      <c r="O92" s="15"/>
    </row>
    <row r="93" spans="1:18" ht="57" hidden="1" customHeight="1" x14ac:dyDescent="0.3">
      <c r="A93" s="44">
        <v>61</v>
      </c>
      <c r="B93" s="32" t="s">
        <v>142</v>
      </c>
      <c r="C93" s="8" t="s">
        <v>73</v>
      </c>
      <c r="D93" s="7" t="s">
        <v>295</v>
      </c>
      <c r="E93" s="53"/>
      <c r="F93" s="49"/>
      <c r="G93" s="42" t="str">
        <f t="shared" si="0"/>
        <v>NVT</v>
      </c>
      <c r="H93" s="11">
        <v>3</v>
      </c>
      <c r="I93" s="9" t="str">
        <f>IFERROR(VLOOKUP(M93,#REF!,3),"")</f>
        <v/>
      </c>
      <c r="J93" s="9" t="str">
        <f>IFERROR(VLOOKUP(N93,#REF!,3),"")</f>
        <v/>
      </c>
      <c r="K93" s="9" t="str">
        <f>IFERROR(VLOOKUP(O93,#REF!,3),"")</f>
        <v/>
      </c>
      <c r="L93" s="11"/>
      <c r="M93" s="16" t="s">
        <v>182</v>
      </c>
      <c r="N93" s="12" t="s">
        <v>183</v>
      </c>
      <c r="O93" s="15"/>
    </row>
    <row r="94" spans="1:18" ht="50.1" hidden="1" customHeight="1" x14ac:dyDescent="0.3">
      <c r="A94" s="44">
        <v>62</v>
      </c>
      <c r="B94" s="32" t="s">
        <v>142</v>
      </c>
      <c r="C94" s="8" t="s">
        <v>72</v>
      </c>
      <c r="D94" s="7" t="s">
        <v>296</v>
      </c>
      <c r="E94" s="53"/>
      <c r="F94" s="49"/>
      <c r="G94" s="42" t="str">
        <f t="shared" si="0"/>
        <v>NVT</v>
      </c>
      <c r="H94" s="11">
        <v>3</v>
      </c>
      <c r="I94" s="9" t="str">
        <f>IFERROR(VLOOKUP(M94,#REF!,3),"")</f>
        <v/>
      </c>
      <c r="J94" s="9" t="str">
        <f>IFERROR(VLOOKUP(N94,#REF!,3),"")</f>
        <v/>
      </c>
      <c r="K94" s="9" t="str">
        <f>IFERROR(VLOOKUP(O94,#REF!,3),"")</f>
        <v/>
      </c>
      <c r="L94" s="9"/>
      <c r="M94" s="16"/>
      <c r="N94" s="12" t="s">
        <v>183</v>
      </c>
      <c r="O94" s="15"/>
    </row>
    <row r="95" spans="1:18" ht="50.1" hidden="1" customHeight="1" x14ac:dyDescent="0.3">
      <c r="A95" s="44">
        <v>63</v>
      </c>
      <c r="B95" s="32" t="s">
        <v>142</v>
      </c>
      <c r="C95" s="8" t="s">
        <v>71</v>
      </c>
      <c r="D95" s="7" t="s">
        <v>297</v>
      </c>
      <c r="E95" s="53"/>
      <c r="F95" s="49"/>
      <c r="G95" s="42" t="str">
        <f t="shared" si="0"/>
        <v>NVT</v>
      </c>
      <c r="H95" s="11">
        <v>3</v>
      </c>
      <c r="I95" s="9" t="str">
        <f>IFERROR(VLOOKUP(M95,#REF!,3),"")</f>
        <v/>
      </c>
      <c r="J95" s="9" t="str">
        <f>IFERROR(VLOOKUP(N95,#REF!,3),"")</f>
        <v/>
      </c>
      <c r="K95" s="9" t="str">
        <f>IFERROR(VLOOKUP(O95,#REF!,3),"")</f>
        <v/>
      </c>
      <c r="L95" s="11"/>
      <c r="M95" s="16" t="s">
        <v>182</v>
      </c>
      <c r="N95" s="12" t="s">
        <v>183</v>
      </c>
      <c r="O95" s="15" t="s">
        <v>184</v>
      </c>
    </row>
    <row r="96" spans="1:18" ht="50.1" hidden="1" customHeight="1" x14ac:dyDescent="0.3">
      <c r="A96" s="44">
        <v>64</v>
      </c>
      <c r="B96" s="32" t="s">
        <v>142</v>
      </c>
      <c r="C96" s="8" t="s">
        <v>55</v>
      </c>
      <c r="D96" s="7" t="s">
        <v>298</v>
      </c>
      <c r="E96" s="53"/>
      <c r="F96" s="49"/>
      <c r="G96" s="42" t="str">
        <f t="shared" si="0"/>
        <v>NVT</v>
      </c>
      <c r="H96" s="11">
        <v>3</v>
      </c>
      <c r="I96" s="9" t="str">
        <f>IFERROR(VLOOKUP(M96,#REF!,3),"")</f>
        <v/>
      </c>
      <c r="J96" s="9" t="str">
        <f>IFERROR(VLOOKUP(N96,#REF!,3),"")</f>
        <v/>
      </c>
      <c r="K96" s="9" t="str">
        <f>IFERROR(VLOOKUP(O96,#REF!,3),"")</f>
        <v/>
      </c>
      <c r="L96" s="9"/>
      <c r="M96" s="16"/>
      <c r="N96" s="12" t="s">
        <v>183</v>
      </c>
      <c r="O96" s="12"/>
    </row>
    <row r="97" spans="1:18" s="5" customFormat="1" ht="69" x14ac:dyDescent="0.3">
      <c r="A97" s="43" t="s">
        <v>198</v>
      </c>
      <c r="B97" s="12"/>
      <c r="C97" s="11"/>
      <c r="D97" s="34" t="s">
        <v>299</v>
      </c>
      <c r="E97" s="31"/>
      <c r="F97" s="55"/>
      <c r="G97" s="42" t="str">
        <f t="shared" si="0"/>
        <v>NVT</v>
      </c>
      <c r="H97" s="11">
        <v>3</v>
      </c>
      <c r="I97" s="9" t="str">
        <f>IFERROR(VLOOKUP(M97,#REF!,3),"")</f>
        <v/>
      </c>
      <c r="J97" s="9" t="str">
        <f>IFERROR(VLOOKUP(N97,#REF!,3),"")</f>
        <v/>
      </c>
      <c r="K97" s="9" t="str">
        <f>IFERROR(VLOOKUP(O97,#REF!,3),"")</f>
        <v/>
      </c>
      <c r="L97" s="9"/>
      <c r="M97" s="15"/>
      <c r="N97" s="15"/>
      <c r="O97" s="15" t="s">
        <v>184</v>
      </c>
      <c r="R97" s="1" t="s">
        <v>443</v>
      </c>
    </row>
    <row r="98" spans="1:18" ht="30" customHeight="1" x14ac:dyDescent="0.3">
      <c r="A98" s="44"/>
      <c r="B98" s="12"/>
      <c r="C98" s="9"/>
      <c r="D98" s="35" t="s">
        <v>300</v>
      </c>
      <c r="E98" s="52"/>
      <c r="F98" s="56"/>
      <c r="G98" s="42" t="str">
        <f t="shared" si="0"/>
        <v>NVT</v>
      </c>
      <c r="H98" s="11">
        <v>3</v>
      </c>
      <c r="I98" s="9" t="str">
        <f>IFERROR(VLOOKUP(M98,#REF!,3),"")</f>
        <v/>
      </c>
      <c r="J98" s="9" t="str">
        <f>IFERROR(VLOOKUP(N98,#REF!,3),"")</f>
        <v/>
      </c>
      <c r="K98" s="9" t="str">
        <f>IFERROR(VLOOKUP(O98,#REF!,3),"")</f>
        <v/>
      </c>
      <c r="L98" s="11"/>
      <c r="M98" s="12"/>
      <c r="N98" s="12"/>
      <c r="O98" s="12" t="s">
        <v>184</v>
      </c>
      <c r="R98" s="1" t="s">
        <v>443</v>
      </c>
    </row>
    <row r="99" spans="1:18" ht="50.1" customHeight="1" x14ac:dyDescent="0.3">
      <c r="A99" s="44">
        <v>65</v>
      </c>
      <c r="B99" s="32" t="s">
        <v>142</v>
      </c>
      <c r="C99" s="8" t="s">
        <v>67</v>
      </c>
      <c r="D99" s="7" t="s">
        <v>301</v>
      </c>
      <c r="E99" s="53"/>
      <c r="F99" s="49"/>
      <c r="G99" s="42" t="str">
        <f t="shared" si="0"/>
        <v>NVT</v>
      </c>
      <c r="H99" s="11">
        <v>3</v>
      </c>
      <c r="I99" s="9" t="str">
        <f>IFERROR(VLOOKUP(M99,#REF!,3),"")</f>
        <v/>
      </c>
      <c r="J99" s="9" t="str">
        <f>IFERROR(VLOOKUP(N99,#REF!,3),"")</f>
        <v/>
      </c>
      <c r="K99" s="9" t="str">
        <f>IFERROR(VLOOKUP(O99,#REF!,3),"")</f>
        <v/>
      </c>
      <c r="L99" s="9"/>
      <c r="M99" s="16" t="s">
        <v>182</v>
      </c>
      <c r="N99" s="12" t="s">
        <v>183</v>
      </c>
      <c r="O99" s="12" t="s">
        <v>184</v>
      </c>
      <c r="R99" s="1" t="s">
        <v>444</v>
      </c>
    </row>
    <row r="100" spans="1:18" ht="50.1" customHeight="1" x14ac:dyDescent="0.3">
      <c r="A100" s="44">
        <v>66</v>
      </c>
      <c r="B100" s="32" t="s">
        <v>142</v>
      </c>
      <c r="C100" s="8" t="s">
        <v>70</v>
      </c>
      <c r="D100" s="7" t="s">
        <v>302</v>
      </c>
      <c r="E100" s="53"/>
      <c r="F100" s="49"/>
      <c r="G100" s="42" t="str">
        <f t="shared" si="0"/>
        <v>NVT</v>
      </c>
      <c r="H100" s="11">
        <v>3</v>
      </c>
      <c r="I100" s="9" t="str">
        <f>IFERROR(VLOOKUP(M100,#REF!,3),"")</f>
        <v/>
      </c>
      <c r="J100" s="9" t="str">
        <f>IFERROR(VLOOKUP(N100,#REF!,3),"")</f>
        <v/>
      </c>
      <c r="K100" s="9" t="str">
        <f>IFERROR(VLOOKUP(O100,#REF!,3),"")</f>
        <v/>
      </c>
      <c r="L100" s="11"/>
      <c r="M100" s="16"/>
      <c r="N100" s="12" t="s">
        <v>183</v>
      </c>
      <c r="O100" s="12"/>
      <c r="R100" s="1" t="s">
        <v>444</v>
      </c>
    </row>
    <row r="101" spans="1:18" ht="50.1" hidden="1" customHeight="1" x14ac:dyDescent="0.3">
      <c r="A101" s="44">
        <v>67</v>
      </c>
      <c r="B101" s="32" t="s">
        <v>142</v>
      </c>
      <c r="C101" s="8" t="s">
        <v>69</v>
      </c>
      <c r="D101" s="7" t="s">
        <v>303</v>
      </c>
      <c r="E101" s="53"/>
      <c r="F101" s="49"/>
      <c r="G101" s="42" t="str">
        <f t="shared" si="0"/>
        <v>NVT</v>
      </c>
      <c r="H101" s="11">
        <v>3</v>
      </c>
      <c r="I101" s="9" t="str">
        <f>IFERROR(VLOOKUP(M101,#REF!,3),"")</f>
        <v/>
      </c>
      <c r="J101" s="9" t="str">
        <f>IFERROR(VLOOKUP(N101,#REF!,3),"")</f>
        <v/>
      </c>
      <c r="K101" s="9" t="str">
        <f>IFERROR(VLOOKUP(O101,#REF!,3),"")</f>
        <v/>
      </c>
      <c r="L101" s="9"/>
      <c r="M101" s="16"/>
      <c r="N101" s="12" t="s">
        <v>183</v>
      </c>
      <c r="O101" s="12"/>
    </row>
    <row r="102" spans="1:18" ht="77.25" hidden="1" customHeight="1" x14ac:dyDescent="0.3">
      <c r="A102" s="44">
        <v>68</v>
      </c>
      <c r="B102" s="32" t="s">
        <v>142</v>
      </c>
      <c r="C102" s="8" t="s">
        <v>68</v>
      </c>
      <c r="D102" s="7" t="s">
        <v>304</v>
      </c>
      <c r="E102" s="53"/>
      <c r="F102" s="49"/>
      <c r="G102" s="42" t="str">
        <f t="shared" si="0"/>
        <v>NVT</v>
      </c>
      <c r="H102" s="11">
        <v>3</v>
      </c>
      <c r="I102" s="9" t="str">
        <f>IFERROR(VLOOKUP(M102,#REF!,3),"")</f>
        <v/>
      </c>
      <c r="J102" s="9" t="str">
        <f>IFERROR(VLOOKUP(N102,#REF!,3),"")</f>
        <v/>
      </c>
      <c r="K102" s="9" t="str">
        <f>IFERROR(VLOOKUP(O102,#REF!,3),"")</f>
        <v/>
      </c>
      <c r="L102" s="11"/>
      <c r="M102" s="16" t="s">
        <v>182</v>
      </c>
      <c r="N102" s="12" t="s">
        <v>183</v>
      </c>
      <c r="O102" s="12" t="s">
        <v>184</v>
      </c>
    </row>
    <row r="103" spans="1:18" ht="50.1" hidden="1" customHeight="1" x14ac:dyDescent="0.3">
      <c r="A103" s="44">
        <v>69</v>
      </c>
      <c r="B103" s="32" t="s">
        <v>142</v>
      </c>
      <c r="C103" s="8" t="s">
        <v>50</v>
      </c>
      <c r="D103" s="7" t="s">
        <v>306</v>
      </c>
      <c r="E103" s="53"/>
      <c r="F103" s="49"/>
      <c r="G103" s="42" t="str">
        <f t="shared" si="0"/>
        <v>NVT</v>
      </c>
      <c r="H103" s="11">
        <v>3</v>
      </c>
      <c r="I103" s="9" t="str">
        <f>IFERROR(VLOOKUP(M103,#REF!,3),"")</f>
        <v/>
      </c>
      <c r="J103" s="9" t="str">
        <f>IFERROR(VLOOKUP(N103,#REF!,3),"")</f>
        <v/>
      </c>
      <c r="K103" s="9" t="str">
        <f>IFERROR(VLOOKUP(O103,#REF!,3),"")</f>
        <v/>
      </c>
      <c r="L103" s="11"/>
      <c r="M103" s="16" t="s">
        <v>182</v>
      </c>
      <c r="N103" s="12" t="s">
        <v>183</v>
      </c>
      <c r="O103" s="12" t="s">
        <v>184</v>
      </c>
    </row>
    <row r="104" spans="1:18" ht="50.1" hidden="1" customHeight="1" x14ac:dyDescent="0.3">
      <c r="A104" s="44">
        <v>70</v>
      </c>
      <c r="B104" s="32" t="s">
        <v>142</v>
      </c>
      <c r="C104" s="8" t="s">
        <v>67</v>
      </c>
      <c r="D104" s="7" t="s">
        <v>307</v>
      </c>
      <c r="E104" s="53"/>
      <c r="F104" s="49"/>
      <c r="G104" s="42" t="str">
        <f t="shared" si="0"/>
        <v>NVT</v>
      </c>
      <c r="H104" s="11">
        <v>3</v>
      </c>
      <c r="I104" s="9" t="str">
        <f>IFERROR(VLOOKUP(M104,#REF!,3),"")</f>
        <v/>
      </c>
      <c r="J104" s="9" t="str">
        <f>IFERROR(VLOOKUP(N104,#REF!,3),"")</f>
        <v/>
      </c>
      <c r="K104" s="9" t="str">
        <f>IFERROR(VLOOKUP(O104,#REF!,3),"")</f>
        <v/>
      </c>
      <c r="L104" s="9"/>
      <c r="M104" s="16" t="s">
        <v>182</v>
      </c>
      <c r="N104" s="12" t="s">
        <v>183</v>
      </c>
      <c r="O104" s="12" t="s">
        <v>184</v>
      </c>
    </row>
    <row r="105" spans="1:18" ht="50.1" hidden="1" customHeight="1" x14ac:dyDescent="0.3">
      <c r="A105" s="44">
        <v>71</v>
      </c>
      <c r="B105" s="32" t="s">
        <v>150</v>
      </c>
      <c r="C105" s="8" t="s">
        <v>50</v>
      </c>
      <c r="D105" s="7" t="s">
        <v>308</v>
      </c>
      <c r="E105" s="53"/>
      <c r="F105" s="49"/>
      <c r="G105" s="42" t="str">
        <f t="shared" si="0"/>
        <v>NVT</v>
      </c>
      <c r="H105" s="11">
        <v>3</v>
      </c>
      <c r="I105" s="9" t="str">
        <f>IFERROR(VLOOKUP(M105,#REF!,3),"")</f>
        <v/>
      </c>
      <c r="J105" s="9" t="str">
        <f>IFERROR(VLOOKUP(N105,#REF!,3),"")</f>
        <v/>
      </c>
      <c r="K105" s="9" t="str">
        <f>IFERROR(VLOOKUP(O105,#REF!,3),"")</f>
        <v/>
      </c>
      <c r="L105" s="11"/>
      <c r="M105" s="16" t="s">
        <v>182</v>
      </c>
      <c r="N105" s="12" t="s">
        <v>183</v>
      </c>
      <c r="O105" s="12" t="s">
        <v>184</v>
      </c>
    </row>
    <row r="106" spans="1:18" ht="58.5" hidden="1" customHeight="1" x14ac:dyDescent="0.3">
      <c r="A106" s="44">
        <v>72</v>
      </c>
      <c r="B106" s="32" t="s">
        <v>142</v>
      </c>
      <c r="C106" s="8" t="s">
        <v>66</v>
      </c>
      <c r="D106" s="7" t="s">
        <v>309</v>
      </c>
      <c r="E106" s="53"/>
      <c r="F106" s="49"/>
      <c r="G106" s="42" t="str">
        <f t="shared" si="0"/>
        <v>NVT</v>
      </c>
      <c r="H106" s="11">
        <v>3</v>
      </c>
      <c r="I106" s="9" t="str">
        <f>IFERROR(VLOOKUP(M106,#REF!,3),"")</f>
        <v/>
      </c>
      <c r="J106" s="9" t="str">
        <f>IFERROR(VLOOKUP(N106,#REF!,3),"")</f>
        <v/>
      </c>
      <c r="K106" s="9" t="str">
        <f>IFERROR(VLOOKUP(O106,#REF!,3),"")</f>
        <v/>
      </c>
      <c r="L106" s="9"/>
      <c r="M106" s="16"/>
      <c r="N106" s="12" t="s">
        <v>183</v>
      </c>
      <c r="O106" s="12"/>
    </row>
    <row r="107" spans="1:18" ht="50.1" hidden="1" customHeight="1" x14ac:dyDescent="0.3">
      <c r="A107" s="44">
        <v>73</v>
      </c>
      <c r="B107" s="32" t="s">
        <v>142</v>
      </c>
      <c r="C107" s="8" t="s">
        <v>65</v>
      </c>
      <c r="D107" s="7" t="s">
        <v>311</v>
      </c>
      <c r="E107" s="53"/>
      <c r="F107" s="49"/>
      <c r="G107" s="42" t="str">
        <f t="shared" si="0"/>
        <v>NVT</v>
      </c>
      <c r="H107" s="11">
        <v>3</v>
      </c>
      <c r="I107" s="9" t="str">
        <f>IFERROR(VLOOKUP(M107,#REF!,3),"")</f>
        <v/>
      </c>
      <c r="J107" s="9" t="str">
        <f>IFERROR(VLOOKUP(N107,#REF!,3),"")</f>
        <v/>
      </c>
      <c r="K107" s="9" t="str">
        <f>IFERROR(VLOOKUP(O107,#REF!,3),"")</f>
        <v/>
      </c>
      <c r="L107" s="9"/>
      <c r="M107" s="16" t="s">
        <v>182</v>
      </c>
      <c r="N107" s="12" t="s">
        <v>183</v>
      </c>
      <c r="O107" s="12" t="s">
        <v>184</v>
      </c>
    </row>
    <row r="108" spans="1:18" ht="50.1" hidden="1" customHeight="1" x14ac:dyDescent="0.3">
      <c r="A108" s="44">
        <v>74</v>
      </c>
      <c r="B108" s="32" t="s">
        <v>142</v>
      </c>
      <c r="C108" s="8" t="s">
        <v>64</v>
      </c>
      <c r="D108" s="7" t="s">
        <v>312</v>
      </c>
      <c r="E108" s="53"/>
      <c r="F108" s="49"/>
      <c r="G108" s="42" t="str">
        <f t="shared" si="0"/>
        <v>NVT</v>
      </c>
      <c r="H108" s="11">
        <v>3</v>
      </c>
      <c r="I108" s="9" t="str">
        <f>IFERROR(VLOOKUP(M108,#REF!,3),"")</f>
        <v/>
      </c>
      <c r="J108" s="9" t="str">
        <f>IFERROR(VLOOKUP(N108,#REF!,3),"")</f>
        <v/>
      </c>
      <c r="K108" s="9" t="str">
        <f>IFERROR(VLOOKUP(O108,#REF!,3),"")</f>
        <v/>
      </c>
      <c r="L108" s="11"/>
      <c r="M108" s="16"/>
      <c r="N108" s="12" t="s">
        <v>183</v>
      </c>
      <c r="O108" s="12"/>
    </row>
    <row r="109" spans="1:18" ht="63.75" hidden="1" customHeight="1" x14ac:dyDescent="0.3">
      <c r="A109" s="44">
        <v>75</v>
      </c>
      <c r="B109" s="32" t="s">
        <v>142</v>
      </c>
      <c r="C109" s="8" t="s">
        <v>63</v>
      </c>
      <c r="D109" s="7" t="s">
        <v>313</v>
      </c>
      <c r="E109" s="53"/>
      <c r="F109" s="49"/>
      <c r="G109" s="42" t="str">
        <f t="shared" si="0"/>
        <v>NVT</v>
      </c>
      <c r="H109" s="11">
        <v>3</v>
      </c>
      <c r="I109" s="9" t="str">
        <f>IFERROR(VLOOKUP(M109,#REF!,3),"")</f>
        <v/>
      </c>
      <c r="J109" s="9" t="str">
        <f>IFERROR(VLOOKUP(N109,#REF!,3),"")</f>
        <v/>
      </c>
      <c r="K109" s="9" t="str">
        <f>IFERROR(VLOOKUP(O109,#REF!,3),"")</f>
        <v/>
      </c>
      <c r="L109" s="9"/>
      <c r="M109" s="16"/>
      <c r="N109" s="12" t="s">
        <v>183</v>
      </c>
      <c r="O109" s="12"/>
    </row>
    <row r="110" spans="1:18" ht="50.1" hidden="1" customHeight="1" x14ac:dyDescent="0.3">
      <c r="A110" s="44">
        <v>76</v>
      </c>
      <c r="B110" s="32" t="s">
        <v>142</v>
      </c>
      <c r="C110" s="8" t="s">
        <v>62</v>
      </c>
      <c r="D110" s="7" t="s">
        <v>314</v>
      </c>
      <c r="E110" s="53"/>
      <c r="F110" s="49"/>
      <c r="G110" s="42" t="str">
        <f t="shared" si="0"/>
        <v>NVT</v>
      </c>
      <c r="H110" s="11">
        <v>3</v>
      </c>
      <c r="I110" s="9" t="str">
        <f>IFERROR(VLOOKUP(M110,#REF!,3),"")</f>
        <v/>
      </c>
      <c r="J110" s="9" t="str">
        <f>IFERROR(VLOOKUP(N110,#REF!,3),"")</f>
        <v/>
      </c>
      <c r="K110" s="9" t="str">
        <f>IFERROR(VLOOKUP(O110,#REF!,3),"")</f>
        <v/>
      </c>
      <c r="L110" s="11"/>
      <c r="M110" s="16" t="s">
        <v>182</v>
      </c>
      <c r="N110" s="12" t="s">
        <v>183</v>
      </c>
      <c r="O110" s="12"/>
    </row>
    <row r="111" spans="1:18" ht="50.1" hidden="1" customHeight="1" x14ac:dyDescent="0.3">
      <c r="A111" s="44">
        <v>77</v>
      </c>
      <c r="B111" s="32" t="s">
        <v>142</v>
      </c>
      <c r="C111" s="8" t="s">
        <v>61</v>
      </c>
      <c r="D111" s="7" t="s">
        <v>315</v>
      </c>
      <c r="E111" s="53"/>
      <c r="F111" s="49"/>
      <c r="G111" s="42" t="str">
        <f t="shared" si="0"/>
        <v>NVT</v>
      </c>
      <c r="H111" s="11">
        <v>3</v>
      </c>
      <c r="I111" s="9" t="str">
        <f>IFERROR(VLOOKUP(M111,#REF!,3),"")</f>
        <v/>
      </c>
      <c r="J111" s="9" t="str">
        <f>IFERROR(VLOOKUP(N111,#REF!,3),"")</f>
        <v/>
      </c>
      <c r="K111" s="9" t="str">
        <f>IFERROR(VLOOKUP(O111,#REF!,3),"")</f>
        <v/>
      </c>
      <c r="L111" s="9"/>
      <c r="M111" s="16" t="s">
        <v>182</v>
      </c>
      <c r="N111" s="12" t="s">
        <v>183</v>
      </c>
      <c r="O111" s="12"/>
    </row>
    <row r="112" spans="1:18" ht="50.1" hidden="1" customHeight="1" x14ac:dyDescent="0.3">
      <c r="A112" s="44">
        <v>78</v>
      </c>
      <c r="B112" s="32" t="s">
        <v>142</v>
      </c>
      <c r="C112" s="8" t="s">
        <v>57</v>
      </c>
      <c r="D112" s="7" t="s">
        <v>316</v>
      </c>
      <c r="E112" s="53"/>
      <c r="F112" s="49"/>
      <c r="G112" s="42" t="str">
        <f t="shared" si="0"/>
        <v>NVT</v>
      </c>
      <c r="H112" s="11">
        <v>3</v>
      </c>
      <c r="I112" s="9" t="str">
        <f>IFERROR(VLOOKUP(M112,#REF!,3),"")</f>
        <v/>
      </c>
      <c r="J112" s="9" t="str">
        <f>IFERROR(VLOOKUP(N112,#REF!,3),"")</f>
        <v/>
      </c>
      <c r="K112" s="9" t="str">
        <f>IFERROR(VLOOKUP(O112,#REF!,3),"")</f>
        <v/>
      </c>
      <c r="L112" s="11"/>
      <c r="M112" s="16" t="s">
        <v>182</v>
      </c>
      <c r="N112" s="12" t="s">
        <v>183</v>
      </c>
      <c r="O112" s="12"/>
    </row>
    <row r="113" spans="1:18" ht="30" hidden="1" customHeight="1" x14ac:dyDescent="0.3">
      <c r="A113" s="44"/>
      <c r="B113" s="12"/>
      <c r="C113" s="9"/>
      <c r="D113" s="35" t="s">
        <v>317</v>
      </c>
      <c r="E113" s="52"/>
      <c r="F113" s="56"/>
      <c r="G113" s="42" t="str">
        <f t="shared" si="0"/>
        <v>NVT</v>
      </c>
      <c r="H113" s="11">
        <v>3</v>
      </c>
      <c r="I113" s="9" t="str">
        <f>IFERROR(VLOOKUP(M113,#REF!,3),"")</f>
        <v/>
      </c>
      <c r="J113" s="9" t="str">
        <f>IFERROR(VLOOKUP(N113,#REF!,3),"")</f>
        <v/>
      </c>
      <c r="K113" s="9" t="str">
        <f>IFERROR(VLOOKUP(O113,#REF!,3),"")</f>
        <v/>
      </c>
      <c r="L113" s="9"/>
      <c r="M113" s="12"/>
      <c r="N113" s="12"/>
      <c r="O113" s="12"/>
    </row>
    <row r="114" spans="1:18" ht="50.1" hidden="1" customHeight="1" x14ac:dyDescent="0.3">
      <c r="A114" s="44">
        <v>79</v>
      </c>
      <c r="B114" s="32" t="s">
        <v>142</v>
      </c>
      <c r="C114" s="8" t="s">
        <v>60</v>
      </c>
      <c r="D114" s="7" t="s">
        <v>318</v>
      </c>
      <c r="E114" s="53"/>
      <c r="F114" s="49"/>
      <c r="G114" s="42" t="str">
        <f t="shared" si="0"/>
        <v>NVT</v>
      </c>
      <c r="H114" s="11">
        <v>3</v>
      </c>
      <c r="I114" s="9" t="str">
        <f>IFERROR(VLOOKUP(M114,#REF!,3),"")</f>
        <v/>
      </c>
      <c r="J114" s="9" t="str">
        <f>IFERROR(VLOOKUP(N114,#REF!,3),"")</f>
        <v/>
      </c>
      <c r="K114" s="9" t="str">
        <f>IFERROR(VLOOKUP(O114,#REF!,3),"")</f>
        <v/>
      </c>
      <c r="L114" s="11"/>
      <c r="M114" s="16" t="s">
        <v>182</v>
      </c>
      <c r="N114" s="12" t="s">
        <v>183</v>
      </c>
      <c r="O114" s="12"/>
    </row>
    <row r="115" spans="1:18" ht="30" customHeight="1" x14ac:dyDescent="0.3">
      <c r="A115" s="44"/>
      <c r="B115" s="12"/>
      <c r="C115" s="9"/>
      <c r="D115" s="35" t="s">
        <v>319</v>
      </c>
      <c r="E115" s="52"/>
      <c r="F115" s="56"/>
      <c r="G115" s="42" t="str">
        <f t="shared" si="0"/>
        <v>NVT</v>
      </c>
      <c r="H115" s="11">
        <v>3</v>
      </c>
      <c r="I115" s="9" t="str">
        <f>IFERROR(VLOOKUP(M115,#REF!,3),"")</f>
        <v/>
      </c>
      <c r="J115" s="9" t="str">
        <f>IFERROR(VLOOKUP(N115,#REF!,3),"")</f>
        <v/>
      </c>
      <c r="K115" s="9" t="str">
        <f>IFERROR(VLOOKUP(O115,#REF!,3),"")</f>
        <v/>
      </c>
      <c r="L115" s="9"/>
      <c r="M115" s="12"/>
      <c r="N115" s="12"/>
      <c r="O115" s="12"/>
      <c r="R115" s="1" t="s">
        <v>443</v>
      </c>
    </row>
    <row r="116" spans="1:18" ht="73.5" hidden="1" customHeight="1" x14ac:dyDescent="0.3">
      <c r="A116" s="44">
        <v>80</v>
      </c>
      <c r="B116" s="32" t="s">
        <v>142</v>
      </c>
      <c r="C116" s="8" t="s">
        <v>59</v>
      </c>
      <c r="D116" s="7" t="s">
        <v>320</v>
      </c>
      <c r="E116" s="53"/>
      <c r="F116" s="49"/>
      <c r="G116" s="42" t="str">
        <f t="shared" si="0"/>
        <v>NVT</v>
      </c>
      <c r="H116" s="11">
        <v>3</v>
      </c>
      <c r="I116" s="9" t="str">
        <f>IFERROR(VLOOKUP(M116,#REF!,3),"")</f>
        <v/>
      </c>
      <c r="J116" s="9" t="str">
        <f>IFERROR(VLOOKUP(N116,#REF!,3),"")</f>
        <v/>
      </c>
      <c r="K116" s="9" t="str">
        <f>IFERROR(VLOOKUP(O116,#REF!,3),"")</f>
        <v/>
      </c>
      <c r="L116" s="11"/>
      <c r="M116" s="16" t="s">
        <v>182</v>
      </c>
      <c r="N116" s="12" t="s">
        <v>183</v>
      </c>
      <c r="O116" s="12"/>
    </row>
    <row r="117" spans="1:18" ht="50.1" hidden="1" customHeight="1" x14ac:dyDescent="0.3">
      <c r="A117" s="44">
        <v>81</v>
      </c>
      <c r="B117" s="32" t="s">
        <v>142</v>
      </c>
      <c r="C117" s="8" t="s">
        <v>58</v>
      </c>
      <c r="D117" s="7" t="s">
        <v>321</v>
      </c>
      <c r="E117" s="53"/>
      <c r="F117" s="49"/>
      <c r="G117" s="42" t="str">
        <f t="shared" si="0"/>
        <v>NVT</v>
      </c>
      <c r="H117" s="11">
        <v>3</v>
      </c>
      <c r="I117" s="9" t="str">
        <f>IFERROR(VLOOKUP(M117,#REF!,3),"")</f>
        <v/>
      </c>
      <c r="J117" s="9" t="str">
        <f>IFERROR(VLOOKUP(N117,#REF!,3),"")</f>
        <v/>
      </c>
      <c r="K117" s="9" t="str">
        <f>IFERROR(VLOOKUP(O117,#REF!,3),"")</f>
        <v/>
      </c>
      <c r="L117" s="9"/>
      <c r="M117" s="16" t="s">
        <v>182</v>
      </c>
      <c r="N117" s="12" t="s">
        <v>183</v>
      </c>
      <c r="O117" s="12"/>
    </row>
    <row r="118" spans="1:18" ht="50.1" hidden="1" customHeight="1" x14ac:dyDescent="0.3">
      <c r="A118" s="44">
        <v>82</v>
      </c>
      <c r="B118" s="32" t="s">
        <v>142</v>
      </c>
      <c r="C118" s="8" t="s">
        <v>57</v>
      </c>
      <c r="D118" s="7" t="s">
        <v>322</v>
      </c>
      <c r="E118" s="53"/>
      <c r="F118" s="49"/>
      <c r="G118" s="42" t="str">
        <f t="shared" ref="G118:G136" si="1">IF(OR(COUNTIF(I118:K118,"Y")&gt;0,COUNTIF(I118:K118,"M")&gt;0),"","NVT")</f>
        <v>NVT</v>
      </c>
      <c r="H118" s="11">
        <v>3</v>
      </c>
      <c r="I118" s="9" t="str">
        <f>IFERROR(VLOOKUP(M118,#REF!,3),"")</f>
        <v/>
      </c>
      <c r="J118" s="9" t="str">
        <f>IFERROR(VLOOKUP(N118,#REF!,3),"")</f>
        <v/>
      </c>
      <c r="K118" s="9" t="str">
        <f>IFERROR(VLOOKUP(O118,#REF!,3),"")</f>
        <v/>
      </c>
      <c r="L118" s="11"/>
      <c r="M118" s="16" t="s">
        <v>182</v>
      </c>
      <c r="N118" s="12" t="s">
        <v>183</v>
      </c>
      <c r="O118" s="12"/>
    </row>
    <row r="119" spans="1:18" ht="50.1" hidden="1" customHeight="1" x14ac:dyDescent="0.3">
      <c r="A119" s="44">
        <v>83</v>
      </c>
      <c r="B119" s="32" t="s">
        <v>142</v>
      </c>
      <c r="C119" s="8" t="s">
        <v>56</v>
      </c>
      <c r="D119" s="7" t="s">
        <v>323</v>
      </c>
      <c r="E119" s="53"/>
      <c r="F119" s="49"/>
      <c r="G119" s="42" t="str">
        <f t="shared" si="1"/>
        <v>NVT</v>
      </c>
      <c r="H119" s="11">
        <v>3</v>
      </c>
      <c r="I119" s="9" t="str">
        <f>IFERROR(VLOOKUP(M119,#REF!,3),"")</f>
        <v/>
      </c>
      <c r="J119" s="9" t="str">
        <f>IFERROR(VLOOKUP(N119,#REF!,3),"")</f>
        <v/>
      </c>
      <c r="K119" s="9" t="str">
        <f>IFERROR(VLOOKUP(O119,#REF!,3),"")</f>
        <v/>
      </c>
      <c r="L119" s="9"/>
      <c r="M119" s="16" t="s">
        <v>182</v>
      </c>
      <c r="N119" s="12" t="s">
        <v>183</v>
      </c>
      <c r="O119" s="12"/>
    </row>
    <row r="120" spans="1:18" ht="50.1" customHeight="1" x14ac:dyDescent="0.3">
      <c r="A120" s="44">
        <v>84</v>
      </c>
      <c r="B120" s="32" t="s">
        <v>151</v>
      </c>
      <c r="C120" s="7" t="s">
        <v>0</v>
      </c>
      <c r="D120" s="7" t="s">
        <v>324</v>
      </c>
      <c r="E120" s="53"/>
      <c r="F120" s="49"/>
      <c r="G120" s="42" t="str">
        <f t="shared" si="1"/>
        <v>NVT</v>
      </c>
      <c r="H120" s="11">
        <v>3</v>
      </c>
      <c r="I120" s="9" t="str">
        <f>IFERROR(VLOOKUP(M120,#REF!,3),"")</f>
        <v/>
      </c>
      <c r="J120" s="9" t="str">
        <f>IFERROR(VLOOKUP(N120,#REF!,3),"")</f>
        <v/>
      </c>
      <c r="K120" s="9" t="str">
        <f>IFERROR(VLOOKUP(O120,#REF!,3),"")</f>
        <v/>
      </c>
      <c r="L120" s="9"/>
      <c r="M120" s="16" t="s">
        <v>182</v>
      </c>
      <c r="N120" s="12" t="s">
        <v>183</v>
      </c>
      <c r="O120" s="12" t="s">
        <v>182</v>
      </c>
      <c r="R120" s="1" t="s">
        <v>444</v>
      </c>
    </row>
    <row r="121" spans="1:18" ht="50.1" hidden="1" customHeight="1" x14ac:dyDescent="0.3">
      <c r="A121" s="44">
        <v>85</v>
      </c>
      <c r="B121" s="32" t="s">
        <v>142</v>
      </c>
      <c r="C121" s="8" t="s">
        <v>54</v>
      </c>
      <c r="D121" s="7" t="s">
        <v>327</v>
      </c>
      <c r="E121" s="53"/>
      <c r="F121" s="49"/>
      <c r="G121" s="42" t="str">
        <f t="shared" si="1"/>
        <v>NVT</v>
      </c>
      <c r="H121" s="11">
        <v>3</v>
      </c>
      <c r="I121" s="9" t="str">
        <f>IFERROR(VLOOKUP(M121,#REF!,3),"")</f>
        <v/>
      </c>
      <c r="J121" s="9" t="str">
        <f>IFERROR(VLOOKUP(N121,#REF!,3),"")</f>
        <v/>
      </c>
      <c r="K121" s="9" t="str">
        <f>IFERROR(VLOOKUP(O121,#REF!,3),"")</f>
        <v/>
      </c>
      <c r="L121" s="11"/>
      <c r="M121" s="16" t="s">
        <v>182</v>
      </c>
      <c r="N121" s="12" t="s">
        <v>183</v>
      </c>
      <c r="O121" s="12"/>
    </row>
    <row r="122" spans="1:18" ht="50.1" hidden="1" customHeight="1" x14ac:dyDescent="0.3">
      <c r="A122" s="44">
        <v>86</v>
      </c>
      <c r="B122" s="32" t="s">
        <v>142</v>
      </c>
      <c r="C122" s="8" t="s">
        <v>54</v>
      </c>
      <c r="D122" s="7" t="s">
        <v>328</v>
      </c>
      <c r="E122" s="53"/>
      <c r="F122" s="49"/>
      <c r="G122" s="42" t="str">
        <f t="shared" si="1"/>
        <v>NVT</v>
      </c>
      <c r="H122" s="11">
        <v>3</v>
      </c>
      <c r="I122" s="9" t="str">
        <f>IFERROR(VLOOKUP(M122,#REF!,3),"")</f>
        <v/>
      </c>
      <c r="J122" s="9" t="str">
        <f>IFERROR(VLOOKUP(N122,#REF!,3),"")</f>
        <v/>
      </c>
      <c r="K122" s="9" t="str">
        <f>IFERROR(VLOOKUP(O122,#REF!,3),"")</f>
        <v/>
      </c>
      <c r="L122" s="9"/>
      <c r="M122" s="16" t="s">
        <v>182</v>
      </c>
      <c r="N122" s="12" t="s">
        <v>183</v>
      </c>
      <c r="O122" s="12"/>
    </row>
    <row r="123" spans="1:18" ht="50.1" hidden="1" customHeight="1" x14ac:dyDescent="0.3">
      <c r="A123" s="44">
        <v>87</v>
      </c>
      <c r="B123" s="32" t="s">
        <v>142</v>
      </c>
      <c r="C123" s="8" t="s">
        <v>53</v>
      </c>
      <c r="D123" s="7" t="s">
        <v>329</v>
      </c>
      <c r="E123" s="53"/>
      <c r="F123" s="49"/>
      <c r="G123" s="42" t="str">
        <f t="shared" si="1"/>
        <v>NVT</v>
      </c>
      <c r="H123" s="11">
        <v>3</v>
      </c>
      <c r="I123" s="9" t="str">
        <f>IFERROR(VLOOKUP(M123,#REF!,3),"")</f>
        <v/>
      </c>
      <c r="J123" s="9" t="str">
        <f>IFERROR(VLOOKUP(N123,#REF!,3),"")</f>
        <v/>
      </c>
      <c r="K123" s="9" t="str">
        <f>IFERROR(VLOOKUP(O123,#REF!,3),"")</f>
        <v/>
      </c>
      <c r="L123" s="11"/>
      <c r="M123" s="16" t="s">
        <v>182</v>
      </c>
      <c r="N123" s="12" t="s">
        <v>183</v>
      </c>
      <c r="O123" s="12"/>
    </row>
    <row r="124" spans="1:18" ht="57.75" hidden="1" customHeight="1" x14ac:dyDescent="0.3">
      <c r="A124" s="44">
        <v>88</v>
      </c>
      <c r="B124" s="32" t="s">
        <v>152</v>
      </c>
      <c r="C124" s="8" t="s">
        <v>50</v>
      </c>
      <c r="D124" s="7" t="s">
        <v>331</v>
      </c>
      <c r="E124" s="53"/>
      <c r="F124" s="49"/>
      <c r="G124" s="42" t="str">
        <f t="shared" si="1"/>
        <v>NVT</v>
      </c>
      <c r="H124" s="11">
        <v>3</v>
      </c>
      <c r="I124" s="9" t="str">
        <f>IFERROR(VLOOKUP(M124,#REF!,3),"")</f>
        <v/>
      </c>
      <c r="J124" s="9" t="str">
        <f>IFERROR(VLOOKUP(N124,#REF!,3),"")</f>
        <v/>
      </c>
      <c r="K124" s="9" t="str">
        <f>IFERROR(VLOOKUP(O124,#REF!,3),"")</f>
        <v/>
      </c>
      <c r="L124" s="11"/>
      <c r="M124" s="16" t="s">
        <v>182</v>
      </c>
      <c r="N124" s="12" t="s">
        <v>183</v>
      </c>
      <c r="O124" s="12"/>
    </row>
    <row r="125" spans="1:18" ht="50.1" hidden="1" customHeight="1" x14ac:dyDescent="0.3">
      <c r="A125" s="44">
        <v>89</v>
      </c>
      <c r="B125" s="32" t="s">
        <v>152</v>
      </c>
      <c r="C125" s="8" t="s">
        <v>0</v>
      </c>
      <c r="D125" s="7" t="s">
        <v>332</v>
      </c>
      <c r="E125" s="53"/>
      <c r="F125" s="49"/>
      <c r="G125" s="42" t="str">
        <f t="shared" si="1"/>
        <v>NVT</v>
      </c>
      <c r="H125" s="11">
        <v>3</v>
      </c>
      <c r="I125" s="9" t="str">
        <f>IFERROR(VLOOKUP(M125,#REF!,3),"")</f>
        <v/>
      </c>
      <c r="J125" s="9" t="str">
        <f>IFERROR(VLOOKUP(N125,#REF!,3),"")</f>
        <v/>
      </c>
      <c r="K125" s="9" t="str">
        <f>IFERROR(VLOOKUP(O125,#REF!,3),"")</f>
        <v/>
      </c>
      <c r="L125" s="9"/>
      <c r="M125" s="16" t="s">
        <v>182</v>
      </c>
      <c r="N125" s="12" t="s">
        <v>183</v>
      </c>
      <c r="O125" s="12" t="s">
        <v>184</v>
      </c>
    </row>
    <row r="126" spans="1:18" ht="29.25" hidden="1" customHeight="1" x14ac:dyDescent="0.3">
      <c r="A126" s="44">
        <v>90</v>
      </c>
      <c r="B126" s="32" t="s">
        <v>152</v>
      </c>
      <c r="C126" s="8" t="s">
        <v>51</v>
      </c>
      <c r="D126" s="7" t="s">
        <v>333</v>
      </c>
      <c r="E126" s="53"/>
      <c r="F126" s="49"/>
      <c r="G126" s="42" t="str">
        <f t="shared" si="1"/>
        <v>NVT</v>
      </c>
      <c r="H126" s="11">
        <v>3</v>
      </c>
      <c r="I126" s="9" t="str">
        <f>IFERROR(VLOOKUP(M126,#REF!,3),"")</f>
        <v/>
      </c>
      <c r="J126" s="9" t="str">
        <f>IFERROR(VLOOKUP(N126,#REF!,3),"")</f>
        <v/>
      </c>
      <c r="K126" s="9" t="str">
        <f>IFERROR(VLOOKUP(O126,#REF!,3),"")</f>
        <v/>
      </c>
      <c r="L126" s="11"/>
      <c r="M126" s="16" t="s">
        <v>182</v>
      </c>
      <c r="N126" s="12" t="s">
        <v>183</v>
      </c>
      <c r="O126" s="12"/>
    </row>
    <row r="127" spans="1:18" ht="50.1" hidden="1" customHeight="1" x14ac:dyDescent="0.3">
      <c r="A127" s="44">
        <v>91</v>
      </c>
      <c r="B127" s="32" t="s">
        <v>152</v>
      </c>
      <c r="C127" s="8" t="s">
        <v>50</v>
      </c>
      <c r="D127" s="7" t="s">
        <v>334</v>
      </c>
      <c r="E127" s="53"/>
      <c r="F127" s="49"/>
      <c r="G127" s="42" t="str">
        <f t="shared" si="1"/>
        <v>NVT</v>
      </c>
      <c r="H127" s="11">
        <v>3</v>
      </c>
      <c r="I127" s="9" t="str">
        <f>IFERROR(VLOOKUP(M127,#REF!,3),"")</f>
        <v/>
      </c>
      <c r="J127" s="9" t="str">
        <f>IFERROR(VLOOKUP(N127,#REF!,3),"")</f>
        <v/>
      </c>
      <c r="K127" s="9" t="str">
        <f>IFERROR(VLOOKUP(O127,#REF!,3),"")</f>
        <v/>
      </c>
      <c r="L127" s="11"/>
      <c r="M127" s="16" t="s">
        <v>182</v>
      </c>
      <c r="N127" s="12" t="s">
        <v>183</v>
      </c>
      <c r="O127" s="12" t="s">
        <v>184</v>
      </c>
    </row>
    <row r="128" spans="1:18" ht="63.75" hidden="1" customHeight="1" x14ac:dyDescent="0.3">
      <c r="A128" s="44">
        <v>92</v>
      </c>
      <c r="B128" s="32" t="s">
        <v>152</v>
      </c>
      <c r="C128" s="8" t="s">
        <v>50</v>
      </c>
      <c r="D128" s="7" t="s">
        <v>335</v>
      </c>
      <c r="E128" s="53"/>
      <c r="F128" s="49"/>
      <c r="G128" s="42" t="str">
        <f t="shared" si="1"/>
        <v>NVT</v>
      </c>
      <c r="H128" s="11">
        <v>3</v>
      </c>
      <c r="I128" s="9" t="str">
        <f>IFERROR(VLOOKUP(M128,#REF!,3),"")</f>
        <v/>
      </c>
      <c r="J128" s="9" t="str">
        <f>IFERROR(VLOOKUP(N128,#REF!,3),"")</f>
        <v/>
      </c>
      <c r="K128" s="9" t="str">
        <f>IFERROR(VLOOKUP(O128,#REF!,3),"")</f>
        <v/>
      </c>
      <c r="L128" s="9"/>
      <c r="M128" s="16" t="s">
        <v>182</v>
      </c>
      <c r="N128" s="12" t="s">
        <v>183</v>
      </c>
      <c r="O128" s="12" t="s">
        <v>184</v>
      </c>
    </row>
    <row r="129" spans="1:15" ht="50.1" hidden="1" customHeight="1" x14ac:dyDescent="0.3">
      <c r="A129" s="44">
        <v>93</v>
      </c>
      <c r="B129" s="32" t="s">
        <v>152</v>
      </c>
      <c r="C129" s="8" t="s">
        <v>50</v>
      </c>
      <c r="D129" s="7" t="s">
        <v>336</v>
      </c>
      <c r="E129" s="53"/>
      <c r="F129" s="49"/>
      <c r="G129" s="42" t="str">
        <f t="shared" si="1"/>
        <v>NVT</v>
      </c>
      <c r="H129" s="11">
        <v>3</v>
      </c>
      <c r="I129" s="9" t="str">
        <f>IFERROR(VLOOKUP(M129,#REF!,3),"")</f>
        <v/>
      </c>
      <c r="J129" s="9" t="str">
        <f>IFERROR(VLOOKUP(N129,#REF!,3),"")</f>
        <v/>
      </c>
      <c r="K129" s="9" t="str">
        <f>IFERROR(VLOOKUP(O129,#REF!,3),"")</f>
        <v/>
      </c>
      <c r="L129" s="11"/>
      <c r="M129" s="16"/>
      <c r="N129" s="12" t="s">
        <v>183</v>
      </c>
      <c r="O129" s="12"/>
    </row>
    <row r="130" spans="1:15" ht="50.1" hidden="1" customHeight="1" x14ac:dyDescent="0.3">
      <c r="A130" s="44">
        <v>94</v>
      </c>
      <c r="B130" s="32" t="s">
        <v>152</v>
      </c>
      <c r="C130" s="8" t="s">
        <v>50</v>
      </c>
      <c r="D130" s="7" t="s">
        <v>337</v>
      </c>
      <c r="E130" s="53"/>
      <c r="F130" s="49"/>
      <c r="G130" s="42" t="str">
        <f t="shared" si="1"/>
        <v>NVT</v>
      </c>
      <c r="H130" s="11">
        <v>3</v>
      </c>
      <c r="I130" s="9" t="str">
        <f>IFERROR(VLOOKUP(M130,#REF!,3),"")</f>
        <v/>
      </c>
      <c r="J130" s="9" t="str">
        <f>IFERROR(VLOOKUP(N130,#REF!,3),"")</f>
        <v/>
      </c>
      <c r="K130" s="9" t="str">
        <f>IFERROR(VLOOKUP(O130,#REF!,3),"")</f>
        <v/>
      </c>
      <c r="L130" s="9"/>
      <c r="M130" s="16" t="s">
        <v>182</v>
      </c>
      <c r="N130" s="12" t="s">
        <v>183</v>
      </c>
      <c r="O130" s="12"/>
    </row>
    <row r="131" spans="1:15" ht="50.1" hidden="1" customHeight="1" x14ac:dyDescent="0.3">
      <c r="A131" s="44">
        <v>95</v>
      </c>
      <c r="B131" s="32" t="s">
        <v>152</v>
      </c>
      <c r="C131" s="8" t="s">
        <v>50</v>
      </c>
      <c r="D131" s="7" t="s">
        <v>338</v>
      </c>
      <c r="E131" s="53"/>
      <c r="F131" s="49"/>
      <c r="G131" s="42" t="str">
        <f t="shared" si="1"/>
        <v>NVT</v>
      </c>
      <c r="H131" s="11">
        <v>3</v>
      </c>
      <c r="I131" s="9" t="str">
        <f>IFERROR(VLOOKUP(M131,#REF!,3),"")</f>
        <v/>
      </c>
      <c r="J131" s="9" t="str">
        <f>IFERROR(VLOOKUP(N131,#REF!,3),"")</f>
        <v/>
      </c>
      <c r="K131" s="9" t="str">
        <f>IFERROR(VLOOKUP(O131,#REF!,3),"")</f>
        <v/>
      </c>
      <c r="L131" s="11"/>
      <c r="M131" s="16" t="s">
        <v>182</v>
      </c>
      <c r="N131" s="12" t="s">
        <v>183</v>
      </c>
      <c r="O131" s="12"/>
    </row>
    <row r="132" spans="1:15" ht="76.5" hidden="1" customHeight="1" x14ac:dyDescent="0.3">
      <c r="A132" s="44">
        <v>96</v>
      </c>
      <c r="B132" s="32" t="s">
        <v>152</v>
      </c>
      <c r="C132" s="8" t="s">
        <v>50</v>
      </c>
      <c r="D132" s="7" t="s">
        <v>339</v>
      </c>
      <c r="E132" s="53"/>
      <c r="F132" s="49"/>
      <c r="G132" s="42" t="str">
        <f t="shared" si="1"/>
        <v>NVT</v>
      </c>
      <c r="H132" s="11">
        <v>3</v>
      </c>
      <c r="I132" s="9" t="str">
        <f>IFERROR(VLOOKUP(M132,#REF!,3),"")</f>
        <v/>
      </c>
      <c r="J132" s="9" t="str">
        <f>IFERROR(VLOOKUP(N132,#REF!,3),"")</f>
        <v/>
      </c>
      <c r="K132" s="9" t="str">
        <f>IFERROR(VLOOKUP(O132,#REF!,3),"")</f>
        <v/>
      </c>
      <c r="L132" s="9"/>
      <c r="M132" s="16" t="s">
        <v>182</v>
      </c>
      <c r="N132" s="12" t="s">
        <v>183</v>
      </c>
      <c r="O132" s="12"/>
    </row>
    <row r="133" spans="1:15" ht="50.1" hidden="1" customHeight="1" x14ac:dyDescent="0.3">
      <c r="A133" s="44">
        <v>97</v>
      </c>
      <c r="B133" s="32" t="s">
        <v>152</v>
      </c>
      <c r="C133" s="8" t="s">
        <v>50</v>
      </c>
      <c r="D133" s="7" t="s">
        <v>340</v>
      </c>
      <c r="E133" s="53"/>
      <c r="F133" s="49"/>
      <c r="G133" s="42" t="str">
        <f t="shared" si="1"/>
        <v>NVT</v>
      </c>
      <c r="H133" s="11">
        <v>3</v>
      </c>
      <c r="I133" s="9" t="str">
        <f>IFERROR(VLOOKUP(M133,#REF!,3),"")</f>
        <v/>
      </c>
      <c r="J133" s="9" t="str">
        <f>IFERROR(VLOOKUP(N133,#REF!,3),"")</f>
        <v/>
      </c>
      <c r="K133" s="9" t="str">
        <f>IFERROR(VLOOKUP(O133,#REF!,3),"")</f>
        <v/>
      </c>
      <c r="L133" s="11"/>
      <c r="M133" s="16"/>
      <c r="N133" s="12" t="s">
        <v>183</v>
      </c>
      <c r="O133" s="12"/>
    </row>
    <row r="134" spans="1:15" ht="50.1" hidden="1" customHeight="1" x14ac:dyDescent="0.3">
      <c r="A134" s="44">
        <v>98</v>
      </c>
      <c r="B134" s="32" t="s">
        <v>152</v>
      </c>
      <c r="C134" s="8" t="s">
        <v>50</v>
      </c>
      <c r="D134" s="7" t="s">
        <v>341</v>
      </c>
      <c r="E134" s="53"/>
      <c r="F134" s="49"/>
      <c r="G134" s="42" t="str">
        <f t="shared" si="1"/>
        <v>NVT</v>
      </c>
      <c r="H134" s="11">
        <v>3</v>
      </c>
      <c r="I134" s="9" t="str">
        <f>IFERROR(VLOOKUP(M134,#REF!,3),"")</f>
        <v/>
      </c>
      <c r="J134" s="9" t="str">
        <f>IFERROR(VLOOKUP(N134,#REF!,3),"")</f>
        <v/>
      </c>
      <c r="K134" s="9" t="str">
        <f>IFERROR(VLOOKUP(O134,#REF!,3),"")</f>
        <v/>
      </c>
      <c r="L134" s="9"/>
      <c r="M134" s="16" t="s">
        <v>182</v>
      </c>
      <c r="N134" s="12" t="s">
        <v>183</v>
      </c>
      <c r="O134" s="12"/>
    </row>
    <row r="135" spans="1:15" ht="50.1" hidden="1" customHeight="1" x14ac:dyDescent="0.3">
      <c r="A135" s="44">
        <v>99</v>
      </c>
      <c r="B135" s="32" t="s">
        <v>152</v>
      </c>
      <c r="C135" s="8" t="s">
        <v>50</v>
      </c>
      <c r="D135" s="7" t="s">
        <v>342</v>
      </c>
      <c r="E135" s="53"/>
      <c r="F135" s="49"/>
      <c r="G135" s="42" t="str">
        <f t="shared" si="1"/>
        <v>NVT</v>
      </c>
      <c r="H135" s="11">
        <v>3</v>
      </c>
      <c r="I135" s="9" t="str">
        <f>IFERROR(VLOOKUP(M135,#REF!,3),"")</f>
        <v/>
      </c>
      <c r="J135" s="9" t="str">
        <f>IFERROR(VLOOKUP(N135,#REF!,3),"")</f>
        <v/>
      </c>
      <c r="K135" s="9" t="str">
        <f>IFERROR(VLOOKUP(O135,#REF!,3),"")</f>
        <v/>
      </c>
      <c r="L135" s="11"/>
      <c r="M135" s="16"/>
      <c r="N135" s="12" t="s">
        <v>183</v>
      </c>
      <c r="O135" s="12"/>
    </row>
    <row r="136" spans="1:15" ht="50.1" hidden="1" customHeight="1" x14ac:dyDescent="0.3">
      <c r="A136" s="44">
        <v>100</v>
      </c>
      <c r="B136" s="32" t="s">
        <v>152</v>
      </c>
      <c r="C136" s="8" t="s">
        <v>50</v>
      </c>
      <c r="D136" s="7" t="s">
        <v>343</v>
      </c>
      <c r="E136" s="53"/>
      <c r="F136" s="49"/>
      <c r="G136" s="42" t="str">
        <f t="shared" si="1"/>
        <v>NVT</v>
      </c>
      <c r="H136" s="11">
        <v>3</v>
      </c>
      <c r="I136" s="9" t="str">
        <f>IFERROR(VLOOKUP(M136,#REF!,3),"")</f>
        <v/>
      </c>
      <c r="J136" s="9" t="str">
        <f>IFERROR(VLOOKUP(N136,#REF!,3),"")</f>
        <v/>
      </c>
      <c r="K136" s="9" t="str">
        <f>IFERROR(VLOOKUP(O136,#REF!,3),"")</f>
        <v/>
      </c>
      <c r="L136" s="9"/>
      <c r="M136" s="16"/>
      <c r="N136" s="12" t="s">
        <v>183</v>
      </c>
      <c r="O136" s="12"/>
    </row>
    <row r="137" spans="1:15" ht="50.1" hidden="1" customHeight="1" x14ac:dyDescent="0.3">
      <c r="A137" s="44">
        <v>101</v>
      </c>
      <c r="B137" s="32" t="s">
        <v>154</v>
      </c>
      <c r="C137" s="8" t="s">
        <v>41</v>
      </c>
      <c r="D137" s="7" t="s">
        <v>346</v>
      </c>
      <c r="E137" s="53"/>
      <c r="F137" s="49"/>
      <c r="G137" s="42" t="str">
        <f t="shared" ref="G137:G148" si="2">IF(I137="Y","","NVT")</f>
        <v>NVT</v>
      </c>
      <c r="H137" s="9">
        <v>1</v>
      </c>
      <c r="I137" s="9" t="str">
        <f>IFERROR(VLOOKUP(M137,#REF!,3),"")</f>
        <v/>
      </c>
      <c r="J137" s="9" t="str">
        <f>IFERROR(VLOOKUP(N137,#REF!,3),"")</f>
        <v/>
      </c>
      <c r="K137" s="9" t="str">
        <f>IFERROR(VLOOKUP(O137,#REF!,3),"")</f>
        <v/>
      </c>
      <c r="L137" s="9"/>
      <c r="M137" s="16" t="s">
        <v>174</v>
      </c>
      <c r="N137" s="12"/>
      <c r="O137" s="12"/>
    </row>
    <row r="138" spans="1:15" ht="50.1" hidden="1" customHeight="1" x14ac:dyDescent="0.3">
      <c r="A138" s="44">
        <v>102</v>
      </c>
      <c r="B138" s="32" t="s">
        <v>154</v>
      </c>
      <c r="C138" s="8" t="s">
        <v>40</v>
      </c>
      <c r="D138" s="7" t="s">
        <v>347</v>
      </c>
      <c r="E138" s="53"/>
      <c r="F138" s="49"/>
      <c r="G138" s="42" t="str">
        <f t="shared" si="2"/>
        <v>NVT</v>
      </c>
      <c r="H138" s="9">
        <v>1</v>
      </c>
      <c r="I138" s="9" t="str">
        <f>IFERROR(VLOOKUP(M138,#REF!,3),"")</f>
        <v/>
      </c>
      <c r="J138" s="9" t="str">
        <f>IFERROR(VLOOKUP(N138,#REF!,3),"")</f>
        <v/>
      </c>
      <c r="K138" s="9" t="str">
        <f>IFERROR(VLOOKUP(O138,#REF!,3),"")</f>
        <v/>
      </c>
      <c r="L138" s="9"/>
      <c r="M138" s="16" t="s">
        <v>174</v>
      </c>
      <c r="N138" s="12"/>
      <c r="O138" s="12"/>
    </row>
    <row r="139" spans="1:15" ht="50.1" hidden="1" customHeight="1" x14ac:dyDescent="0.3">
      <c r="A139" s="44">
        <v>103</v>
      </c>
      <c r="B139" s="32" t="s">
        <v>154</v>
      </c>
      <c r="C139" s="8" t="s">
        <v>39</v>
      </c>
      <c r="D139" s="7" t="s">
        <v>348</v>
      </c>
      <c r="E139" s="53"/>
      <c r="F139" s="49"/>
      <c r="G139" s="42" t="str">
        <f t="shared" si="2"/>
        <v>NVT</v>
      </c>
      <c r="H139" s="9">
        <v>1</v>
      </c>
      <c r="I139" s="9" t="str">
        <f>IFERROR(VLOOKUP(M139,#REF!,3),"")</f>
        <v/>
      </c>
      <c r="J139" s="9" t="str">
        <f>IFERROR(VLOOKUP(N139,#REF!,3),"")</f>
        <v/>
      </c>
      <c r="K139" s="9" t="str">
        <f>IFERROR(VLOOKUP(O139,#REF!,3),"")</f>
        <v/>
      </c>
      <c r="L139" s="9"/>
      <c r="M139" s="16" t="s">
        <v>174</v>
      </c>
      <c r="N139" s="12"/>
      <c r="O139" s="12"/>
    </row>
    <row r="140" spans="1:15" ht="50.1" hidden="1" customHeight="1" x14ac:dyDescent="0.3">
      <c r="A140" s="44">
        <v>104</v>
      </c>
      <c r="B140" s="32" t="s">
        <v>154</v>
      </c>
      <c r="C140" s="8" t="s">
        <v>38</v>
      </c>
      <c r="D140" s="7" t="s">
        <v>349</v>
      </c>
      <c r="E140" s="53"/>
      <c r="F140" s="49"/>
      <c r="G140" s="42" t="str">
        <f t="shared" si="2"/>
        <v>NVT</v>
      </c>
      <c r="H140" s="9">
        <v>1</v>
      </c>
      <c r="I140" s="9" t="str">
        <f>IFERROR(VLOOKUP(M140,#REF!,3),"")</f>
        <v/>
      </c>
      <c r="J140" s="9" t="str">
        <f>IFERROR(VLOOKUP(N140,#REF!,3),"")</f>
        <v/>
      </c>
      <c r="K140" s="9" t="str">
        <f>IFERROR(VLOOKUP(O140,#REF!,3),"")</f>
        <v/>
      </c>
      <c r="L140" s="9"/>
      <c r="M140" s="16" t="s">
        <v>174</v>
      </c>
      <c r="N140" s="12"/>
      <c r="O140" s="12"/>
    </row>
    <row r="141" spans="1:15" ht="50.1" hidden="1" customHeight="1" x14ac:dyDescent="0.3">
      <c r="A141" s="44">
        <v>105</v>
      </c>
      <c r="B141" s="32" t="s">
        <v>155</v>
      </c>
      <c r="C141" s="8" t="s">
        <v>37</v>
      </c>
      <c r="D141" s="7" t="s">
        <v>351</v>
      </c>
      <c r="E141" s="53"/>
      <c r="F141" s="49"/>
      <c r="G141" s="42" t="str">
        <f t="shared" si="2"/>
        <v>NVT</v>
      </c>
      <c r="H141" s="9">
        <v>1</v>
      </c>
      <c r="I141" s="9" t="str">
        <f>IFERROR(VLOOKUP(M141,#REF!,3),"")</f>
        <v/>
      </c>
      <c r="J141" s="9" t="str">
        <f>IFERROR(VLOOKUP(N141,#REF!,3),"")</f>
        <v/>
      </c>
      <c r="K141" s="9" t="str">
        <f>IFERROR(VLOOKUP(O141,#REF!,3),"")</f>
        <v/>
      </c>
      <c r="L141" s="9"/>
      <c r="M141" s="16" t="s">
        <v>174</v>
      </c>
      <c r="N141" s="12"/>
      <c r="O141" s="12"/>
    </row>
    <row r="142" spans="1:15" ht="50.1" hidden="1" customHeight="1" x14ac:dyDescent="0.3">
      <c r="A142" s="44">
        <v>106</v>
      </c>
      <c r="B142" s="32" t="s">
        <v>155</v>
      </c>
      <c r="C142" s="8" t="s">
        <v>37</v>
      </c>
      <c r="D142" s="7" t="s">
        <v>352</v>
      </c>
      <c r="E142" s="53"/>
      <c r="F142" s="49"/>
      <c r="G142" s="42" t="str">
        <f t="shared" si="2"/>
        <v>NVT</v>
      </c>
      <c r="H142" s="9">
        <v>1</v>
      </c>
      <c r="I142" s="9" t="str">
        <f>IFERROR(VLOOKUP(M142,#REF!,3),"")</f>
        <v/>
      </c>
      <c r="J142" s="9" t="str">
        <f>IFERROR(VLOOKUP(N142,#REF!,3),"")</f>
        <v/>
      </c>
      <c r="K142" s="9" t="str">
        <f>IFERROR(VLOOKUP(O142,#REF!,3),"")</f>
        <v/>
      </c>
      <c r="L142" s="9"/>
      <c r="M142" s="16" t="s">
        <v>174</v>
      </c>
      <c r="N142" s="12"/>
      <c r="O142" s="12"/>
    </row>
    <row r="143" spans="1:15" ht="50.1" hidden="1" customHeight="1" x14ac:dyDescent="0.3">
      <c r="A143" s="44">
        <v>107</v>
      </c>
      <c r="B143" s="32" t="s">
        <v>156</v>
      </c>
      <c r="C143" s="8" t="s">
        <v>36</v>
      </c>
      <c r="D143" s="7" t="s">
        <v>354</v>
      </c>
      <c r="E143" s="53"/>
      <c r="F143" s="49"/>
      <c r="G143" s="42" t="str">
        <f t="shared" si="2"/>
        <v>NVT</v>
      </c>
      <c r="H143" s="9">
        <v>1</v>
      </c>
      <c r="I143" s="9" t="str">
        <f>IFERROR(VLOOKUP(M143,#REF!,3),"")</f>
        <v/>
      </c>
      <c r="J143" s="9" t="str">
        <f>IFERROR(VLOOKUP(N143,#REF!,3),"")</f>
        <v/>
      </c>
      <c r="K143" s="9" t="str">
        <f>IFERROR(VLOOKUP(O143,#REF!,3),"")</f>
        <v/>
      </c>
      <c r="L143" s="9"/>
      <c r="M143" s="16" t="s">
        <v>174</v>
      </c>
      <c r="N143" s="12"/>
      <c r="O143" s="12"/>
    </row>
    <row r="144" spans="1:15" ht="50.1" hidden="1" customHeight="1" x14ac:dyDescent="0.3">
      <c r="A144" s="44">
        <v>108</v>
      </c>
      <c r="B144" s="32" t="s">
        <v>156</v>
      </c>
      <c r="C144" s="8" t="s">
        <v>35</v>
      </c>
      <c r="D144" s="7" t="s">
        <v>355</v>
      </c>
      <c r="E144" s="53"/>
      <c r="F144" s="49"/>
      <c r="G144" s="42" t="str">
        <f t="shared" si="2"/>
        <v>NVT</v>
      </c>
      <c r="H144" s="9">
        <v>1</v>
      </c>
      <c r="I144" s="9" t="str">
        <f>IFERROR(VLOOKUP(M144,#REF!,3),"")</f>
        <v/>
      </c>
      <c r="J144" s="9" t="str">
        <f>IFERROR(VLOOKUP(N144,#REF!,3),"")</f>
        <v/>
      </c>
      <c r="K144" s="9" t="str">
        <f>IFERROR(VLOOKUP(O144,#REF!,3),"")</f>
        <v/>
      </c>
      <c r="L144" s="9"/>
      <c r="M144" s="16" t="s">
        <v>174</v>
      </c>
      <c r="N144" s="12"/>
      <c r="O144" s="12"/>
    </row>
    <row r="145" spans="1:15" ht="50.1" hidden="1" customHeight="1" x14ac:dyDescent="0.3">
      <c r="A145" s="44">
        <v>109</v>
      </c>
      <c r="B145" s="32" t="s">
        <v>137</v>
      </c>
      <c r="C145" s="8" t="s">
        <v>34</v>
      </c>
      <c r="D145" s="7" t="s">
        <v>356</v>
      </c>
      <c r="E145" s="53"/>
      <c r="F145" s="49"/>
      <c r="G145" s="42" t="str">
        <f t="shared" si="2"/>
        <v>NVT</v>
      </c>
      <c r="H145" s="9">
        <v>1</v>
      </c>
      <c r="I145" s="9" t="str">
        <f>IFERROR(VLOOKUP(M145,#REF!,3),"")</f>
        <v/>
      </c>
      <c r="J145" s="9" t="str">
        <f>IFERROR(VLOOKUP(N145,#REF!,3),"")</f>
        <v/>
      </c>
      <c r="K145" s="9" t="str">
        <f>IFERROR(VLOOKUP(O145,#REF!,3),"")</f>
        <v/>
      </c>
      <c r="L145" s="9"/>
      <c r="M145" s="16" t="s">
        <v>174</v>
      </c>
      <c r="N145" s="12"/>
      <c r="O145" s="12"/>
    </row>
    <row r="146" spans="1:15" ht="30" hidden="1" customHeight="1" x14ac:dyDescent="0.3">
      <c r="A146" s="44"/>
      <c r="B146" s="12"/>
      <c r="C146" s="9"/>
      <c r="D146" s="35" t="s">
        <v>358</v>
      </c>
      <c r="E146" s="52"/>
      <c r="F146" s="56"/>
      <c r="G146" s="42" t="str">
        <f t="shared" si="2"/>
        <v>NVT</v>
      </c>
      <c r="H146" s="9">
        <v>1</v>
      </c>
      <c r="I146" s="9" t="str">
        <f>IFERROR(VLOOKUP(M146,#REF!,3),"")</f>
        <v/>
      </c>
      <c r="J146" s="9" t="str">
        <f>IFERROR(VLOOKUP(N146,#REF!,3),"")</f>
        <v/>
      </c>
      <c r="K146" s="9" t="str">
        <f>IFERROR(VLOOKUP(O146,#REF!,3),"")</f>
        <v/>
      </c>
      <c r="L146" s="9"/>
      <c r="M146" s="12" t="s">
        <v>173</v>
      </c>
      <c r="N146" s="12"/>
      <c r="O146" s="12"/>
    </row>
    <row r="147" spans="1:15" ht="74.25" hidden="1" customHeight="1" x14ac:dyDescent="0.3">
      <c r="A147" s="44">
        <v>110</v>
      </c>
      <c r="B147" s="32" t="s">
        <v>157</v>
      </c>
      <c r="C147" s="8" t="s">
        <v>33</v>
      </c>
      <c r="D147" s="7" t="s">
        <v>359</v>
      </c>
      <c r="E147" s="53"/>
      <c r="F147" s="49"/>
      <c r="G147" s="42" t="str">
        <f t="shared" si="2"/>
        <v>NVT</v>
      </c>
      <c r="H147" s="9">
        <v>1</v>
      </c>
      <c r="I147" s="9" t="str">
        <f>IFERROR(VLOOKUP(M147,#REF!,3),"")</f>
        <v/>
      </c>
      <c r="J147" s="9" t="str">
        <f>IFERROR(VLOOKUP(N147,#REF!,3),"")</f>
        <v/>
      </c>
      <c r="K147" s="9" t="str">
        <f>IFERROR(VLOOKUP(O147,#REF!,3),"")</f>
        <v/>
      </c>
      <c r="L147" s="9"/>
      <c r="M147" s="15" t="s">
        <v>173</v>
      </c>
      <c r="N147" s="12"/>
      <c r="O147" s="12"/>
    </row>
    <row r="148" spans="1:15" ht="34.5" hidden="1" customHeight="1" x14ac:dyDescent="0.3">
      <c r="A148" s="44">
        <v>111</v>
      </c>
      <c r="B148" s="32" t="s">
        <v>157</v>
      </c>
      <c r="C148" s="8" t="s">
        <v>32</v>
      </c>
      <c r="D148" s="7" t="s">
        <v>360</v>
      </c>
      <c r="E148" s="53"/>
      <c r="F148" s="49"/>
      <c r="G148" s="42" t="str">
        <f t="shared" si="2"/>
        <v>NVT</v>
      </c>
      <c r="H148" s="9">
        <v>1</v>
      </c>
      <c r="I148" s="9" t="str">
        <f>IFERROR(VLOOKUP(M148,#REF!,3),"")</f>
        <v/>
      </c>
      <c r="J148" s="9" t="str">
        <f>IFERROR(VLOOKUP(N148,#REF!,3),"")</f>
        <v/>
      </c>
      <c r="K148" s="9" t="str">
        <f>IFERROR(VLOOKUP(O148,#REF!,3),"")</f>
        <v/>
      </c>
      <c r="L148" s="9"/>
      <c r="M148" s="12" t="s">
        <v>173</v>
      </c>
      <c r="N148" s="12"/>
      <c r="O148" s="12"/>
    </row>
    <row r="149" spans="1:15" ht="39" hidden="1" customHeight="1" x14ac:dyDescent="0.3">
      <c r="A149" s="44">
        <v>112</v>
      </c>
      <c r="B149" s="32" t="s">
        <v>157</v>
      </c>
      <c r="C149" s="8" t="s">
        <v>31</v>
      </c>
      <c r="D149" s="7" t="s">
        <v>362</v>
      </c>
      <c r="E149" s="53"/>
      <c r="F149" s="49"/>
      <c r="G149" s="42"/>
      <c r="H149" s="9">
        <v>0</v>
      </c>
      <c r="I149" s="9" t="str">
        <f>IFERROR(VLOOKUP(M149,#REF!,3),"")</f>
        <v/>
      </c>
      <c r="J149" s="9" t="str">
        <f>IFERROR(VLOOKUP(N149,#REF!,3),"")</f>
        <v/>
      </c>
      <c r="K149" s="9" t="str">
        <f>IFERROR(VLOOKUP(O149,#REF!,3),"")</f>
        <v/>
      </c>
      <c r="L149" s="9"/>
      <c r="M149" s="16"/>
      <c r="N149" s="12"/>
      <c r="O149" s="12"/>
    </row>
    <row r="150" spans="1:15" ht="63" hidden="1" customHeight="1" x14ac:dyDescent="0.3">
      <c r="A150" s="44">
        <v>113</v>
      </c>
      <c r="B150" s="32" t="s">
        <v>157</v>
      </c>
      <c r="C150" s="8" t="s">
        <v>30</v>
      </c>
      <c r="D150" s="7" t="s">
        <v>363</v>
      </c>
      <c r="E150" s="53"/>
      <c r="F150" s="49"/>
      <c r="G150" s="42"/>
      <c r="H150" s="11">
        <v>0</v>
      </c>
      <c r="I150" s="9" t="str">
        <f>IFERROR(VLOOKUP(M150,#REF!,3),"")</f>
        <v/>
      </c>
      <c r="J150" s="9" t="str">
        <f>IFERROR(VLOOKUP(N150,#REF!,3),"")</f>
        <v/>
      </c>
      <c r="K150" s="9" t="str">
        <f>IFERROR(VLOOKUP(O150,#REF!,3),"")</f>
        <v/>
      </c>
      <c r="L150" s="11"/>
      <c r="M150" s="16"/>
      <c r="N150" s="12"/>
      <c r="O150" s="12"/>
    </row>
    <row r="151" spans="1:15" ht="60.75" hidden="1" customHeight="1" x14ac:dyDescent="0.3">
      <c r="A151" s="44">
        <v>114</v>
      </c>
      <c r="B151" s="32" t="s">
        <v>157</v>
      </c>
      <c r="C151" s="8" t="s">
        <v>29</v>
      </c>
      <c r="D151" s="7" t="s">
        <v>364</v>
      </c>
      <c r="E151" s="53"/>
      <c r="F151" s="49"/>
      <c r="G151" s="42"/>
      <c r="H151" s="9">
        <v>0</v>
      </c>
      <c r="I151" s="9" t="str">
        <f>IFERROR(VLOOKUP(M151,#REF!,3),"")</f>
        <v/>
      </c>
      <c r="J151" s="9" t="str">
        <f>IFERROR(VLOOKUP(N151,#REF!,3),"")</f>
        <v/>
      </c>
      <c r="K151" s="9" t="str">
        <f>IFERROR(VLOOKUP(O151,#REF!,3),"")</f>
        <v/>
      </c>
      <c r="L151" s="9"/>
      <c r="M151" s="16"/>
      <c r="N151" s="12"/>
      <c r="O151" s="12"/>
    </row>
    <row r="152" spans="1:15" ht="43.5" hidden="1" customHeight="1" x14ac:dyDescent="0.3">
      <c r="A152" s="44"/>
      <c r="B152" s="12"/>
      <c r="C152" s="9"/>
      <c r="D152" s="35" t="s">
        <v>365</v>
      </c>
      <c r="E152" s="52"/>
      <c r="F152" s="56"/>
      <c r="G152" s="42"/>
      <c r="H152" s="11">
        <v>0</v>
      </c>
      <c r="I152" s="9" t="str">
        <f>IFERROR(VLOOKUP(M152,#REF!,3),"")</f>
        <v/>
      </c>
      <c r="J152" s="9" t="str">
        <f>IFERROR(VLOOKUP(N152,#REF!,3),"")</f>
        <v/>
      </c>
      <c r="K152" s="9" t="str">
        <f>IFERROR(VLOOKUP(O152,#REF!,3),"")</f>
        <v/>
      </c>
      <c r="L152" s="11"/>
      <c r="M152" s="12"/>
      <c r="N152" s="12"/>
      <c r="O152" s="12"/>
    </row>
    <row r="153" spans="1:15" ht="50.1" hidden="1" customHeight="1" x14ac:dyDescent="0.3">
      <c r="A153" s="44">
        <v>115</v>
      </c>
      <c r="B153" s="32" t="s">
        <v>158</v>
      </c>
      <c r="C153" s="8" t="s">
        <v>28</v>
      </c>
      <c r="D153" s="7" t="s">
        <v>366</v>
      </c>
      <c r="E153" s="53"/>
      <c r="F153" s="49"/>
      <c r="G153" s="42"/>
      <c r="H153" s="9">
        <v>0</v>
      </c>
      <c r="I153" s="9" t="str">
        <f>IFERROR(VLOOKUP(M153,#REF!,3),"")</f>
        <v/>
      </c>
      <c r="J153" s="9" t="str">
        <f>IFERROR(VLOOKUP(N153,#REF!,3),"")</f>
        <v/>
      </c>
      <c r="K153" s="9" t="str">
        <f>IFERROR(VLOOKUP(O153,#REF!,3),"")</f>
        <v/>
      </c>
      <c r="L153" s="9"/>
      <c r="M153" s="16"/>
      <c r="N153" s="12"/>
      <c r="O153" s="12"/>
    </row>
    <row r="154" spans="1:15" ht="138" hidden="1" customHeight="1" x14ac:dyDescent="0.3">
      <c r="A154" s="44">
        <v>116</v>
      </c>
      <c r="B154" s="32" t="s">
        <v>158</v>
      </c>
      <c r="C154" s="8" t="s">
        <v>27</v>
      </c>
      <c r="D154" s="7" t="s">
        <v>367</v>
      </c>
      <c r="E154" s="53"/>
      <c r="F154" s="49"/>
      <c r="G154" s="42"/>
      <c r="H154" s="11">
        <v>0</v>
      </c>
      <c r="I154" s="9" t="str">
        <f>IFERROR(VLOOKUP(M154,#REF!,3),"")</f>
        <v/>
      </c>
      <c r="J154" s="9" t="str">
        <f>IFERROR(VLOOKUP(N154,#REF!,3),"")</f>
        <v/>
      </c>
      <c r="K154" s="9" t="str">
        <f>IFERROR(VLOOKUP(O154,#REF!,3),"")</f>
        <v/>
      </c>
      <c r="L154" s="11"/>
      <c r="M154" s="16"/>
      <c r="N154" s="12"/>
      <c r="O154" s="12"/>
    </row>
    <row r="155" spans="1:15" s="5" customFormat="1" ht="30" hidden="1" customHeight="1" x14ac:dyDescent="0.3">
      <c r="A155" s="43" t="s">
        <v>202</v>
      </c>
      <c r="B155" s="12"/>
      <c r="C155" s="11"/>
      <c r="D155" s="34" t="s">
        <v>368</v>
      </c>
      <c r="E155" s="31"/>
      <c r="F155" s="55"/>
      <c r="G155" s="42"/>
      <c r="H155" s="11">
        <v>1</v>
      </c>
      <c r="I155" s="9" t="str">
        <f>IFERROR(VLOOKUP(M155,#REF!,3),"")</f>
        <v/>
      </c>
      <c r="J155" s="9" t="str">
        <f>IFERROR(VLOOKUP(N155,#REF!,3),"")</f>
        <v/>
      </c>
      <c r="K155" s="9" t="str">
        <f>IFERROR(VLOOKUP(O155,#REF!,3),"")</f>
        <v/>
      </c>
      <c r="L155" s="11"/>
      <c r="M155" s="12" t="s">
        <v>175</v>
      </c>
      <c r="N155" s="15"/>
      <c r="O155" s="15"/>
    </row>
    <row r="156" spans="1:15" ht="43.5" hidden="1" customHeight="1" x14ac:dyDescent="0.3">
      <c r="A156" s="44"/>
      <c r="B156" s="12"/>
      <c r="C156" s="9"/>
      <c r="D156" s="35" t="s">
        <v>369</v>
      </c>
      <c r="E156" s="52"/>
      <c r="F156" s="56"/>
      <c r="G156" s="42" t="str">
        <f t="shared" ref="G156:G190" si="3">IF(I156="Y","","NVT")</f>
        <v>NVT</v>
      </c>
      <c r="H156" s="9">
        <v>1</v>
      </c>
      <c r="I156" s="9" t="str">
        <f>IFERROR(VLOOKUP(M156,#REF!,3),"")</f>
        <v/>
      </c>
      <c r="J156" s="9" t="str">
        <f>IFERROR(VLOOKUP(N156,#REF!,3),"")</f>
        <v/>
      </c>
      <c r="K156" s="9" t="str">
        <f>IFERROR(VLOOKUP(O156,#REF!,3),"")</f>
        <v/>
      </c>
      <c r="L156" s="9"/>
      <c r="M156" s="12" t="s">
        <v>175</v>
      </c>
      <c r="N156" s="12"/>
      <c r="O156" s="12"/>
    </row>
    <row r="157" spans="1:15" ht="63" hidden="1" customHeight="1" x14ac:dyDescent="0.3">
      <c r="A157" s="44">
        <v>117</v>
      </c>
      <c r="B157" s="32" t="s">
        <v>159</v>
      </c>
      <c r="C157" s="8" t="s">
        <v>26</v>
      </c>
      <c r="D157" s="7" t="s">
        <v>370</v>
      </c>
      <c r="E157" s="53"/>
      <c r="F157" s="49"/>
      <c r="G157" s="42" t="str">
        <f t="shared" si="3"/>
        <v>NVT</v>
      </c>
      <c r="H157" s="9">
        <v>1</v>
      </c>
      <c r="I157" s="9" t="str">
        <f>IFERROR(VLOOKUP(M157,#REF!,3),"")</f>
        <v/>
      </c>
      <c r="J157" s="9" t="str">
        <f>IFERROR(VLOOKUP(N157,#REF!,3),"")</f>
        <v/>
      </c>
      <c r="K157" s="9" t="str">
        <f>IFERROR(VLOOKUP(O157,#REF!,3),"")</f>
        <v/>
      </c>
      <c r="L157" s="9"/>
      <c r="M157" s="12" t="s">
        <v>175</v>
      </c>
      <c r="N157" s="12"/>
      <c r="O157" s="12"/>
    </row>
    <row r="158" spans="1:15" ht="30" hidden="1" customHeight="1" x14ac:dyDescent="0.3">
      <c r="A158" s="44"/>
      <c r="B158" s="12"/>
      <c r="C158" s="9"/>
      <c r="D158" s="35" t="s">
        <v>371</v>
      </c>
      <c r="E158" s="52"/>
      <c r="F158" s="56"/>
      <c r="G158" s="42" t="str">
        <f t="shared" si="3"/>
        <v>NVT</v>
      </c>
      <c r="H158" s="9">
        <v>1</v>
      </c>
      <c r="I158" s="9" t="str">
        <f>IFERROR(VLOOKUP(M158,#REF!,3),"")</f>
        <v/>
      </c>
      <c r="J158" s="9" t="str">
        <f>IFERROR(VLOOKUP(N158,#REF!,3),"")</f>
        <v/>
      </c>
      <c r="K158" s="9" t="str">
        <f>IFERROR(VLOOKUP(O158,#REF!,3),"")</f>
        <v/>
      </c>
      <c r="L158" s="9"/>
      <c r="M158" s="12" t="s">
        <v>175</v>
      </c>
      <c r="N158" s="12"/>
      <c r="O158" s="12"/>
    </row>
    <row r="159" spans="1:15" ht="72.75" hidden="1" customHeight="1" x14ac:dyDescent="0.3">
      <c r="A159" s="44">
        <v>118</v>
      </c>
      <c r="B159" s="32" t="s">
        <v>159</v>
      </c>
      <c r="C159" s="8" t="s">
        <v>25</v>
      </c>
      <c r="D159" s="7" t="s">
        <v>372</v>
      </c>
      <c r="E159" s="53"/>
      <c r="F159" s="49"/>
      <c r="G159" s="42" t="str">
        <f t="shared" si="3"/>
        <v>NVT</v>
      </c>
      <c r="H159" s="9">
        <v>1</v>
      </c>
      <c r="I159" s="9" t="str">
        <f>IFERROR(VLOOKUP(M159,#REF!,3),"")</f>
        <v/>
      </c>
      <c r="J159" s="9" t="str">
        <f>IFERROR(VLOOKUP(N159,#REF!,3),"")</f>
        <v/>
      </c>
      <c r="K159" s="9" t="str">
        <f>IFERROR(VLOOKUP(O159,#REF!,3),"")</f>
        <v/>
      </c>
      <c r="L159" s="9"/>
      <c r="M159" s="12" t="s">
        <v>175</v>
      </c>
      <c r="N159" s="12"/>
      <c r="O159" s="12"/>
    </row>
    <row r="160" spans="1:15" ht="81" hidden="1" customHeight="1" x14ac:dyDescent="0.3">
      <c r="A160" s="44">
        <v>119</v>
      </c>
      <c r="B160" s="32" t="s">
        <v>159</v>
      </c>
      <c r="C160" s="8" t="s">
        <v>24</v>
      </c>
      <c r="D160" s="7" t="s">
        <v>373</v>
      </c>
      <c r="E160" s="53"/>
      <c r="F160" s="49"/>
      <c r="G160" s="42" t="str">
        <f t="shared" si="3"/>
        <v>NVT</v>
      </c>
      <c r="H160" s="9">
        <v>1</v>
      </c>
      <c r="I160" s="9" t="str">
        <f>IFERROR(VLOOKUP(M160,#REF!,3),"")</f>
        <v/>
      </c>
      <c r="J160" s="9" t="str">
        <f>IFERROR(VLOOKUP(N160,#REF!,3),"")</f>
        <v/>
      </c>
      <c r="K160" s="9" t="str">
        <f>IFERROR(VLOOKUP(O160,#REF!,3),"")</f>
        <v/>
      </c>
      <c r="L160" s="9"/>
      <c r="M160" s="12" t="s">
        <v>175</v>
      </c>
      <c r="N160" s="12"/>
      <c r="O160" s="12"/>
    </row>
    <row r="161" spans="1:18" s="5" customFormat="1" ht="30" hidden="1" customHeight="1" x14ac:dyDescent="0.3">
      <c r="A161" s="43" t="s">
        <v>203</v>
      </c>
      <c r="B161" s="12"/>
      <c r="C161" s="11"/>
      <c r="D161" s="34" t="s">
        <v>374</v>
      </c>
      <c r="E161" s="31"/>
      <c r="F161" s="55"/>
      <c r="G161" s="42" t="str">
        <f t="shared" si="3"/>
        <v>NVT</v>
      </c>
      <c r="H161" s="11">
        <v>0</v>
      </c>
      <c r="I161" s="9" t="str">
        <f>IFERROR(VLOOKUP(M161,#REF!,3),"")</f>
        <v/>
      </c>
      <c r="J161" s="9" t="str">
        <f>IFERROR(VLOOKUP(N161,#REF!,3),"")</f>
        <v/>
      </c>
      <c r="K161" s="9" t="str">
        <f>IFERROR(VLOOKUP(O161,#REF!,3),"")</f>
        <v/>
      </c>
      <c r="L161" s="11"/>
      <c r="M161" s="12" t="s">
        <v>172</v>
      </c>
      <c r="N161" s="15"/>
      <c r="O161" s="15"/>
    </row>
    <row r="162" spans="1:18" ht="30" hidden="1" customHeight="1" x14ac:dyDescent="0.3">
      <c r="A162" s="44"/>
      <c r="B162" s="12"/>
      <c r="C162" s="9"/>
      <c r="D162" s="35" t="s">
        <v>375</v>
      </c>
      <c r="E162" s="52"/>
      <c r="F162" s="56"/>
      <c r="G162" s="42" t="str">
        <f t="shared" si="3"/>
        <v>NVT</v>
      </c>
      <c r="H162" s="9">
        <v>1</v>
      </c>
      <c r="I162" s="9" t="str">
        <f>IFERROR(VLOOKUP(M162,#REF!,3),"")</f>
        <v/>
      </c>
      <c r="J162" s="9" t="str">
        <f>IFERROR(VLOOKUP(N162,#REF!,3),"")</f>
        <v/>
      </c>
      <c r="K162" s="9" t="str">
        <f>IFERROR(VLOOKUP(O162,#REF!,3),"")</f>
        <v/>
      </c>
      <c r="L162" s="9"/>
      <c r="M162" s="12" t="s">
        <v>172</v>
      </c>
      <c r="N162" s="12"/>
      <c r="O162" s="12"/>
    </row>
    <row r="163" spans="1:18" ht="50.1" hidden="1" customHeight="1" x14ac:dyDescent="0.3">
      <c r="A163" s="44">
        <v>120</v>
      </c>
      <c r="B163" s="32" t="s">
        <v>160</v>
      </c>
      <c r="C163" s="8" t="s">
        <v>23</v>
      </c>
      <c r="D163" s="38" t="s">
        <v>376</v>
      </c>
      <c r="E163" s="53"/>
      <c r="F163" s="49"/>
      <c r="G163" s="42" t="str">
        <f t="shared" si="3"/>
        <v>NVT</v>
      </c>
      <c r="H163" s="9">
        <v>1</v>
      </c>
      <c r="I163" s="9" t="str">
        <f>IFERROR(VLOOKUP(M163,#REF!,3),"")</f>
        <v/>
      </c>
      <c r="J163" s="9" t="str">
        <f>IFERROR(VLOOKUP(N163,#REF!,3),"")</f>
        <v/>
      </c>
      <c r="K163" s="9" t="str">
        <f>IFERROR(VLOOKUP(O163,#REF!,3),"")</f>
        <v/>
      </c>
      <c r="L163" s="9"/>
      <c r="M163" s="15" t="s">
        <v>172</v>
      </c>
      <c r="N163" s="12"/>
      <c r="O163" s="12"/>
    </row>
    <row r="164" spans="1:18" ht="50.1" hidden="1" customHeight="1" x14ac:dyDescent="0.3">
      <c r="A164" s="44">
        <v>121</v>
      </c>
      <c r="B164" s="32" t="s">
        <v>140</v>
      </c>
      <c r="C164" s="8" t="s">
        <v>22</v>
      </c>
      <c r="D164" s="38" t="s">
        <v>264</v>
      </c>
      <c r="E164" s="53"/>
      <c r="F164" s="49"/>
      <c r="G164" s="42" t="str">
        <f t="shared" si="3"/>
        <v>NVT</v>
      </c>
      <c r="H164" s="9">
        <v>1</v>
      </c>
      <c r="I164" s="9" t="str">
        <f>IFERROR(VLOOKUP(M164,#REF!,3),"")</f>
        <v/>
      </c>
      <c r="J164" s="9" t="str">
        <f>IFERROR(VLOOKUP(N164,#REF!,3),"")</f>
        <v/>
      </c>
      <c r="K164" s="9" t="str">
        <f>IFERROR(VLOOKUP(O164,#REF!,3),"")</f>
        <v/>
      </c>
      <c r="L164" s="9"/>
      <c r="M164" s="12" t="s">
        <v>172</v>
      </c>
      <c r="N164" s="12"/>
      <c r="O164" s="12"/>
    </row>
    <row r="165" spans="1:18" ht="50.1" hidden="1" customHeight="1" x14ac:dyDescent="0.3">
      <c r="A165" s="44">
        <v>122</v>
      </c>
      <c r="B165" s="32" t="s">
        <v>160</v>
      </c>
      <c r="C165" s="8" t="s">
        <v>21</v>
      </c>
      <c r="D165" s="7" t="s">
        <v>377</v>
      </c>
      <c r="E165" s="53"/>
      <c r="F165" s="49"/>
      <c r="G165" s="42" t="str">
        <f t="shared" si="3"/>
        <v>NVT</v>
      </c>
      <c r="H165" s="9">
        <v>1</v>
      </c>
      <c r="I165" s="9" t="str">
        <f>IFERROR(VLOOKUP(M165,#REF!,3),"")</f>
        <v/>
      </c>
      <c r="J165" s="9" t="str">
        <f>IFERROR(VLOOKUP(N165,#REF!,3),"")</f>
        <v/>
      </c>
      <c r="K165" s="9" t="str">
        <f>IFERROR(VLOOKUP(O165,#REF!,3),"")</f>
        <v/>
      </c>
      <c r="L165" s="9"/>
      <c r="M165" s="15" t="s">
        <v>172</v>
      </c>
      <c r="N165" s="12"/>
      <c r="O165" s="12"/>
    </row>
    <row r="166" spans="1:18" ht="35.25" hidden="1" customHeight="1" x14ac:dyDescent="0.3">
      <c r="A166" s="44">
        <v>123</v>
      </c>
      <c r="B166" s="32" t="s">
        <v>160</v>
      </c>
      <c r="C166" s="8" t="s">
        <v>20</v>
      </c>
      <c r="D166" s="38" t="s">
        <v>378</v>
      </c>
      <c r="E166" s="53"/>
      <c r="F166" s="49"/>
      <c r="G166" s="42" t="str">
        <f t="shared" si="3"/>
        <v>NVT</v>
      </c>
      <c r="H166" s="9">
        <v>1</v>
      </c>
      <c r="I166" s="9" t="str">
        <f>IFERROR(VLOOKUP(M166,#REF!,3),"")</f>
        <v/>
      </c>
      <c r="J166" s="9" t="str">
        <f>IFERROR(VLOOKUP(N166,#REF!,3),"")</f>
        <v/>
      </c>
      <c r="K166" s="9" t="str">
        <f>IFERROR(VLOOKUP(O166,#REF!,3),"")</f>
        <v/>
      </c>
      <c r="L166" s="9"/>
      <c r="M166" s="12" t="s">
        <v>172</v>
      </c>
      <c r="N166" s="12"/>
      <c r="O166" s="12"/>
    </row>
    <row r="167" spans="1:18" ht="50.1" hidden="1" customHeight="1" x14ac:dyDescent="0.3">
      <c r="A167" s="44">
        <v>124</v>
      </c>
      <c r="B167" s="32" t="s">
        <v>160</v>
      </c>
      <c r="C167" s="8" t="s">
        <v>19</v>
      </c>
      <c r="D167" s="7" t="s">
        <v>379</v>
      </c>
      <c r="E167" s="53"/>
      <c r="F167" s="49"/>
      <c r="G167" s="42" t="str">
        <f t="shared" si="3"/>
        <v>NVT</v>
      </c>
      <c r="H167" s="9">
        <v>1</v>
      </c>
      <c r="I167" s="9" t="str">
        <f>IFERROR(VLOOKUP(M167,#REF!,3),"")</f>
        <v/>
      </c>
      <c r="J167" s="9" t="str">
        <f>IFERROR(VLOOKUP(N167,#REF!,3),"")</f>
        <v/>
      </c>
      <c r="K167" s="9" t="str">
        <f>IFERROR(VLOOKUP(O167,#REF!,3),"")</f>
        <v/>
      </c>
      <c r="L167" s="9"/>
      <c r="M167" s="15" t="s">
        <v>172</v>
      </c>
      <c r="N167" s="12"/>
      <c r="O167" s="12"/>
    </row>
    <row r="168" spans="1:18" ht="42.75" hidden="1" customHeight="1" x14ac:dyDescent="0.3">
      <c r="A168" s="44"/>
      <c r="B168" s="12"/>
      <c r="C168" s="9"/>
      <c r="D168" s="35" t="s">
        <v>380</v>
      </c>
      <c r="E168" s="52"/>
      <c r="F168" s="56"/>
      <c r="G168" s="42" t="str">
        <f t="shared" si="3"/>
        <v>NVT</v>
      </c>
      <c r="H168" s="9">
        <v>1</v>
      </c>
      <c r="I168" s="9" t="str">
        <f>IFERROR(VLOOKUP(M168,#REF!,3),"")</f>
        <v/>
      </c>
      <c r="J168" s="9" t="str">
        <f>IFERROR(VLOOKUP(N168,#REF!,3),"")</f>
        <v/>
      </c>
      <c r="K168" s="9" t="str">
        <f>IFERROR(VLOOKUP(O168,#REF!,3),"")</f>
        <v/>
      </c>
      <c r="L168" s="9"/>
      <c r="M168" s="12" t="s">
        <v>172</v>
      </c>
      <c r="N168" s="12"/>
      <c r="O168" s="12"/>
    </row>
    <row r="169" spans="1:18" ht="98.25" hidden="1" customHeight="1" x14ac:dyDescent="0.3">
      <c r="A169" s="44">
        <v>125</v>
      </c>
      <c r="B169" s="32" t="s">
        <v>160</v>
      </c>
      <c r="C169" s="8" t="s">
        <v>18</v>
      </c>
      <c r="D169" s="38" t="s">
        <v>381</v>
      </c>
      <c r="E169" s="53"/>
      <c r="F169" s="49"/>
      <c r="G169" s="42" t="str">
        <f t="shared" si="3"/>
        <v>NVT</v>
      </c>
      <c r="H169" s="9">
        <v>1</v>
      </c>
      <c r="I169" s="9" t="str">
        <f>IFERROR(VLOOKUP(M169,#REF!,3),"")</f>
        <v/>
      </c>
      <c r="J169" s="9" t="str">
        <f>IFERROR(VLOOKUP(N169,#REF!,3),"")</f>
        <v/>
      </c>
      <c r="K169" s="9" t="str">
        <f>IFERROR(VLOOKUP(O169,#REF!,3),"")</f>
        <v/>
      </c>
      <c r="L169" s="9"/>
      <c r="M169" s="15" t="s">
        <v>172</v>
      </c>
      <c r="N169" s="12"/>
      <c r="O169" s="12"/>
    </row>
    <row r="170" spans="1:18" ht="35.25" hidden="1" customHeight="1" x14ac:dyDescent="0.3">
      <c r="A170" s="44">
        <v>126</v>
      </c>
      <c r="B170" s="32" t="s">
        <v>160</v>
      </c>
      <c r="C170" s="8" t="s">
        <v>17</v>
      </c>
      <c r="D170" s="38" t="s">
        <v>382</v>
      </c>
      <c r="E170" s="53"/>
      <c r="F170" s="49"/>
      <c r="G170" s="42" t="str">
        <f t="shared" si="3"/>
        <v>NVT</v>
      </c>
      <c r="H170" s="9">
        <v>1</v>
      </c>
      <c r="I170" s="9" t="str">
        <f>IFERROR(VLOOKUP(M170,#REF!,3),"")</f>
        <v/>
      </c>
      <c r="J170" s="9" t="str">
        <f>IFERROR(VLOOKUP(N170,#REF!,3),"")</f>
        <v/>
      </c>
      <c r="K170" s="9" t="str">
        <f>IFERROR(VLOOKUP(O170,#REF!,3),"")</f>
        <v/>
      </c>
      <c r="L170" s="9"/>
      <c r="M170" s="12" t="s">
        <v>172</v>
      </c>
      <c r="N170" s="12"/>
      <c r="O170" s="12"/>
    </row>
    <row r="171" spans="1:18" ht="50.1" hidden="1" customHeight="1" x14ac:dyDescent="0.3">
      <c r="A171" s="44">
        <v>127</v>
      </c>
      <c r="B171" s="32" t="s">
        <v>160</v>
      </c>
      <c r="C171" s="8" t="s">
        <v>16</v>
      </c>
      <c r="D171" s="38" t="s">
        <v>383</v>
      </c>
      <c r="E171" s="53"/>
      <c r="F171" s="49"/>
      <c r="G171" s="42" t="str">
        <f t="shared" si="3"/>
        <v>NVT</v>
      </c>
      <c r="H171" s="9">
        <v>1</v>
      </c>
      <c r="I171" s="9" t="str">
        <f>IFERROR(VLOOKUP(M171,#REF!,3),"")</f>
        <v/>
      </c>
      <c r="J171" s="9" t="str">
        <f>IFERROR(VLOOKUP(N171,#REF!,3),"")</f>
        <v/>
      </c>
      <c r="K171" s="9" t="str">
        <f>IFERROR(VLOOKUP(O171,#REF!,3),"")</f>
        <v/>
      </c>
      <c r="L171" s="9"/>
      <c r="M171" s="15" t="s">
        <v>172</v>
      </c>
      <c r="N171" s="12"/>
      <c r="O171" s="12"/>
    </row>
    <row r="172" spans="1:18" ht="37.5" hidden="1" customHeight="1" x14ac:dyDescent="0.3">
      <c r="A172" s="44">
        <v>128</v>
      </c>
      <c r="B172" s="32" t="s">
        <v>160</v>
      </c>
      <c r="C172" s="8" t="s">
        <v>15</v>
      </c>
      <c r="D172" s="7" t="s">
        <v>384</v>
      </c>
      <c r="E172" s="53"/>
      <c r="F172" s="49"/>
      <c r="G172" s="42" t="str">
        <f t="shared" si="3"/>
        <v>NVT</v>
      </c>
      <c r="H172" s="9">
        <v>1</v>
      </c>
      <c r="I172" s="9" t="str">
        <f>IFERROR(VLOOKUP(M172,#REF!,3),"")</f>
        <v/>
      </c>
      <c r="J172" s="9" t="str">
        <f>IFERROR(VLOOKUP(N172,#REF!,3),"")</f>
        <v/>
      </c>
      <c r="K172" s="9" t="str">
        <f>IFERROR(VLOOKUP(O172,#REF!,3),"")</f>
        <v/>
      </c>
      <c r="L172" s="9"/>
      <c r="M172" s="12" t="s">
        <v>172</v>
      </c>
      <c r="N172" s="12"/>
      <c r="O172" s="12"/>
    </row>
    <row r="173" spans="1:18" ht="45.75" hidden="1" customHeight="1" x14ac:dyDescent="0.3">
      <c r="A173" s="44">
        <v>129</v>
      </c>
      <c r="B173" s="32" t="s">
        <v>160</v>
      </c>
      <c r="C173" s="8" t="s">
        <v>14</v>
      </c>
      <c r="D173" s="38" t="s">
        <v>385</v>
      </c>
      <c r="E173" s="53"/>
      <c r="F173" s="49"/>
      <c r="G173" s="42" t="str">
        <f t="shared" si="3"/>
        <v>NVT</v>
      </c>
      <c r="H173" s="9">
        <v>1</v>
      </c>
      <c r="I173" s="9" t="str">
        <f>IFERROR(VLOOKUP(M173,#REF!,3),"")</f>
        <v/>
      </c>
      <c r="J173" s="9" t="str">
        <f>IFERROR(VLOOKUP(N173,#REF!,3),"")</f>
        <v/>
      </c>
      <c r="K173" s="9" t="str">
        <f>IFERROR(VLOOKUP(O173,#REF!,3),"")</f>
        <v/>
      </c>
      <c r="L173" s="9"/>
      <c r="M173" s="15" t="s">
        <v>172</v>
      </c>
      <c r="N173" s="12"/>
      <c r="O173" s="12"/>
    </row>
    <row r="174" spans="1:18" s="5" customFormat="1" ht="30" customHeight="1" x14ac:dyDescent="0.3">
      <c r="A174" s="43" t="s">
        <v>204</v>
      </c>
      <c r="B174" s="12"/>
      <c r="C174" s="11"/>
      <c r="D174" s="34" t="s">
        <v>386</v>
      </c>
      <c r="E174" s="31"/>
      <c r="F174" s="55"/>
      <c r="G174" s="42" t="str">
        <f t="shared" si="3"/>
        <v>NVT</v>
      </c>
      <c r="H174" s="9"/>
      <c r="I174" s="9" t="str">
        <f>IFERROR(VLOOKUP(M174,#REF!,3),"")</f>
        <v/>
      </c>
      <c r="J174" s="9" t="str">
        <f>IFERROR(VLOOKUP(N174,#REF!,3),"")</f>
        <v/>
      </c>
      <c r="K174" s="9" t="str">
        <f>IFERROR(VLOOKUP(O174,#REF!,3),"")</f>
        <v/>
      </c>
      <c r="L174" s="9"/>
      <c r="M174" s="12" t="s">
        <v>176</v>
      </c>
      <c r="N174" s="15"/>
      <c r="O174" s="15"/>
      <c r="R174" s="1" t="s">
        <v>443</v>
      </c>
    </row>
    <row r="175" spans="1:18" ht="41.4" x14ac:dyDescent="0.3">
      <c r="A175" s="44"/>
      <c r="B175" s="12"/>
      <c r="C175" s="9"/>
      <c r="D175" s="35" t="s">
        <v>387</v>
      </c>
      <c r="E175" s="52"/>
      <c r="F175" s="56"/>
      <c r="G175" s="42" t="str">
        <f t="shared" si="3"/>
        <v>NVT</v>
      </c>
      <c r="H175" s="9"/>
      <c r="I175" s="9" t="str">
        <f>IFERROR(VLOOKUP(M175,#REF!,3),"")</f>
        <v/>
      </c>
      <c r="J175" s="9" t="str">
        <f>IFERROR(VLOOKUP(N175,#REF!,3),"")</f>
        <v/>
      </c>
      <c r="K175" s="9" t="str">
        <f>IFERROR(VLOOKUP(O175,#REF!,3),"")</f>
        <v/>
      </c>
      <c r="L175" s="9"/>
      <c r="M175" s="15" t="s">
        <v>176</v>
      </c>
      <c r="N175" s="12"/>
      <c r="O175" s="12"/>
      <c r="R175" s="1" t="s">
        <v>443</v>
      </c>
    </row>
    <row r="176" spans="1:18" ht="50.1" customHeight="1" x14ac:dyDescent="0.3">
      <c r="A176" s="44">
        <v>130</v>
      </c>
      <c r="B176" s="32" t="s">
        <v>161</v>
      </c>
      <c r="C176" s="8" t="s">
        <v>13</v>
      </c>
      <c r="D176" s="7" t="s">
        <v>388</v>
      </c>
      <c r="E176" s="53"/>
      <c r="F176" s="49"/>
      <c r="G176" s="42" t="str">
        <f t="shared" si="3"/>
        <v>NVT</v>
      </c>
      <c r="H176" s="9">
        <v>1</v>
      </c>
      <c r="I176" s="9" t="str">
        <f>IFERROR(VLOOKUP(M176,#REF!,3),"")</f>
        <v/>
      </c>
      <c r="J176" s="9" t="str">
        <f>IFERROR(VLOOKUP(N176,#REF!,3),"")</f>
        <v/>
      </c>
      <c r="K176" s="9" t="str">
        <f>IFERROR(VLOOKUP(O176,#REF!,3),"")</f>
        <v/>
      </c>
      <c r="L176" s="9"/>
      <c r="M176" s="12" t="s">
        <v>176</v>
      </c>
      <c r="N176" s="12"/>
      <c r="O176" s="12"/>
      <c r="R176" s="1" t="s">
        <v>444</v>
      </c>
    </row>
    <row r="177" spans="1:18" ht="50.1" customHeight="1" x14ac:dyDescent="0.3">
      <c r="A177" s="44">
        <v>131</v>
      </c>
      <c r="B177" s="32" t="s">
        <v>161</v>
      </c>
      <c r="C177" s="8" t="s">
        <v>12</v>
      </c>
      <c r="D177" s="7" t="s">
        <v>389</v>
      </c>
      <c r="E177" s="53"/>
      <c r="F177" s="49"/>
      <c r="G177" s="42" t="str">
        <f t="shared" si="3"/>
        <v>NVT</v>
      </c>
      <c r="H177" s="9">
        <v>1</v>
      </c>
      <c r="I177" s="9" t="str">
        <f>IFERROR(VLOOKUP(M177,#REF!,3),"")</f>
        <v/>
      </c>
      <c r="J177" s="9" t="str">
        <f>IFERROR(VLOOKUP(N177,#REF!,3),"")</f>
        <v/>
      </c>
      <c r="K177" s="9" t="str">
        <f>IFERROR(VLOOKUP(O177,#REF!,3),"")</f>
        <v/>
      </c>
      <c r="L177" s="9"/>
      <c r="M177" s="15" t="s">
        <v>176</v>
      </c>
      <c r="N177" s="12"/>
      <c r="O177" s="12"/>
      <c r="R177" s="1" t="s">
        <v>444</v>
      </c>
    </row>
    <row r="178" spans="1:18" ht="50.1" customHeight="1" x14ac:dyDescent="0.3">
      <c r="A178" s="44">
        <v>132</v>
      </c>
      <c r="B178" s="32" t="s">
        <v>161</v>
      </c>
      <c r="C178" s="8" t="s">
        <v>11</v>
      </c>
      <c r="D178" s="7" t="s">
        <v>390</v>
      </c>
      <c r="E178" s="53"/>
      <c r="F178" s="49"/>
      <c r="G178" s="42" t="str">
        <f t="shared" si="3"/>
        <v>NVT</v>
      </c>
      <c r="H178" s="9">
        <v>1</v>
      </c>
      <c r="I178" s="9" t="str">
        <f>IFERROR(VLOOKUP(M178,#REF!,3),"")</f>
        <v/>
      </c>
      <c r="J178" s="9" t="str">
        <f>IFERROR(VLOOKUP(N178,#REF!,3),"")</f>
        <v/>
      </c>
      <c r="K178" s="9" t="str">
        <f>IFERROR(VLOOKUP(O178,#REF!,3),"")</f>
        <v/>
      </c>
      <c r="L178" s="9"/>
      <c r="M178" s="12" t="s">
        <v>176</v>
      </c>
      <c r="N178" s="12"/>
      <c r="O178" s="12"/>
      <c r="R178" s="1" t="s">
        <v>444</v>
      </c>
    </row>
    <row r="179" spans="1:18" ht="62.25" hidden="1" customHeight="1" x14ac:dyDescent="0.3">
      <c r="A179" s="44">
        <v>133</v>
      </c>
      <c r="B179" s="32" t="s">
        <v>161</v>
      </c>
      <c r="C179" s="8" t="s">
        <v>10</v>
      </c>
      <c r="D179" s="7" t="s">
        <v>391</v>
      </c>
      <c r="E179" s="53"/>
      <c r="F179" s="49"/>
      <c r="G179" s="42" t="str">
        <f t="shared" si="3"/>
        <v>NVT</v>
      </c>
      <c r="H179" s="9">
        <v>1</v>
      </c>
      <c r="I179" s="9" t="str">
        <f>IFERROR(VLOOKUP(M179,#REF!,3),"")</f>
        <v/>
      </c>
      <c r="J179" s="9" t="str">
        <f>IFERROR(VLOOKUP(N179,#REF!,3),"")</f>
        <v/>
      </c>
      <c r="K179" s="9" t="str">
        <f>IFERROR(VLOOKUP(O179,#REF!,3),"")</f>
        <v/>
      </c>
      <c r="L179" s="9"/>
      <c r="M179" s="15" t="s">
        <v>176</v>
      </c>
      <c r="N179" s="12"/>
      <c r="O179" s="12"/>
    </row>
    <row r="180" spans="1:18" ht="50.1" customHeight="1" x14ac:dyDescent="0.3">
      <c r="A180" s="44">
        <v>134</v>
      </c>
      <c r="B180" s="32" t="s">
        <v>161</v>
      </c>
      <c r="C180" s="8" t="s">
        <v>9</v>
      </c>
      <c r="D180" s="7" t="s">
        <v>392</v>
      </c>
      <c r="E180" s="53"/>
      <c r="F180" s="49"/>
      <c r="G180" s="42" t="str">
        <f t="shared" si="3"/>
        <v>NVT</v>
      </c>
      <c r="H180" s="9">
        <v>1</v>
      </c>
      <c r="I180" s="9" t="str">
        <f>IFERROR(VLOOKUP(M180,#REF!,3),"")</f>
        <v/>
      </c>
      <c r="J180" s="9" t="str">
        <f>IFERROR(VLOOKUP(N180,#REF!,3),"")</f>
        <v/>
      </c>
      <c r="K180" s="9" t="str">
        <f>IFERROR(VLOOKUP(O180,#REF!,3),"")</f>
        <v/>
      </c>
      <c r="L180" s="9"/>
      <c r="M180" s="12" t="s">
        <v>176</v>
      </c>
      <c r="N180" s="12"/>
      <c r="O180" s="12"/>
      <c r="R180" s="1" t="s">
        <v>444</v>
      </c>
    </row>
    <row r="181" spans="1:18" ht="30" customHeight="1" x14ac:dyDescent="0.3">
      <c r="A181" s="44"/>
      <c r="B181" s="12"/>
      <c r="C181" s="9"/>
      <c r="D181" s="35" t="s">
        <v>393</v>
      </c>
      <c r="E181" s="52"/>
      <c r="F181" s="56"/>
      <c r="G181" s="42" t="str">
        <f t="shared" si="3"/>
        <v>NVT</v>
      </c>
      <c r="H181" s="9"/>
      <c r="I181" s="9" t="str">
        <f>IFERROR(VLOOKUP(M181,#REF!,3),"")</f>
        <v/>
      </c>
      <c r="J181" s="9" t="str">
        <f>IFERROR(VLOOKUP(N181,#REF!,3),"")</f>
        <v/>
      </c>
      <c r="K181" s="9" t="str">
        <f>IFERROR(VLOOKUP(O181,#REF!,3),"")</f>
        <v/>
      </c>
      <c r="L181" s="9"/>
      <c r="M181" s="12" t="s">
        <v>176</v>
      </c>
      <c r="N181" s="12"/>
      <c r="O181" s="12"/>
      <c r="R181" s="1" t="s">
        <v>443</v>
      </c>
    </row>
    <row r="182" spans="1:18" ht="39.75" customHeight="1" x14ac:dyDescent="0.3">
      <c r="A182" s="44">
        <v>135</v>
      </c>
      <c r="B182" s="32" t="s">
        <v>161</v>
      </c>
      <c r="C182" s="8" t="s">
        <v>8</v>
      </c>
      <c r="D182" s="7" t="s">
        <v>394</v>
      </c>
      <c r="E182" s="53"/>
      <c r="F182" s="49"/>
      <c r="G182" s="42" t="str">
        <f t="shared" si="3"/>
        <v>NVT</v>
      </c>
      <c r="H182" s="9">
        <v>1</v>
      </c>
      <c r="I182" s="9" t="str">
        <f>IFERROR(VLOOKUP(M182,#REF!,3),"")</f>
        <v/>
      </c>
      <c r="J182" s="9" t="str">
        <f>IFERROR(VLOOKUP(N182,#REF!,3),"")</f>
        <v/>
      </c>
      <c r="K182" s="9" t="str">
        <f>IFERROR(VLOOKUP(O182,#REF!,3),"")</f>
        <v/>
      </c>
      <c r="L182" s="9"/>
      <c r="M182" s="15" t="s">
        <v>176</v>
      </c>
      <c r="N182" s="12"/>
      <c r="O182" s="12"/>
      <c r="R182" s="1" t="s">
        <v>444</v>
      </c>
    </row>
    <row r="183" spans="1:18" ht="57" hidden="1" customHeight="1" x14ac:dyDescent="0.3">
      <c r="A183" s="44">
        <v>136</v>
      </c>
      <c r="B183" s="32" t="s">
        <v>161</v>
      </c>
      <c r="C183" s="8" t="s">
        <v>7</v>
      </c>
      <c r="D183" s="7" t="s">
        <v>437</v>
      </c>
      <c r="E183" s="53"/>
      <c r="F183" s="49"/>
      <c r="G183" s="42" t="str">
        <f t="shared" si="3"/>
        <v>NVT</v>
      </c>
      <c r="H183" s="9">
        <v>1</v>
      </c>
      <c r="I183" s="9" t="str">
        <f>IFERROR(VLOOKUP(M183,#REF!,3),"")</f>
        <v/>
      </c>
      <c r="J183" s="9" t="str">
        <f>IFERROR(VLOOKUP(N183,#REF!,3),"")</f>
        <v/>
      </c>
      <c r="K183" s="9" t="str">
        <f>IFERROR(VLOOKUP(O183,#REF!,3),"")</f>
        <v/>
      </c>
      <c r="L183" s="9"/>
      <c r="M183" s="12" t="s">
        <v>176</v>
      </c>
      <c r="N183" s="12"/>
      <c r="O183" s="12"/>
    </row>
    <row r="184" spans="1:18" ht="30" customHeight="1" x14ac:dyDescent="0.3">
      <c r="A184" s="44"/>
      <c r="B184" s="12"/>
      <c r="C184" s="9"/>
      <c r="D184" s="35" t="s">
        <v>395</v>
      </c>
      <c r="E184" s="52"/>
      <c r="F184" s="56"/>
      <c r="G184" s="42" t="str">
        <f t="shared" si="3"/>
        <v>NVT</v>
      </c>
      <c r="H184" s="9">
        <v>1</v>
      </c>
      <c r="I184" s="9" t="str">
        <f>IFERROR(VLOOKUP(M184,#REF!,3),"")</f>
        <v/>
      </c>
      <c r="J184" s="9" t="str">
        <f>IFERROR(VLOOKUP(N184,#REF!,3),"")</f>
        <v/>
      </c>
      <c r="K184" s="9" t="str">
        <f>IFERROR(VLOOKUP(O184,#REF!,3),"")</f>
        <v/>
      </c>
      <c r="L184" s="9"/>
      <c r="M184" s="12" t="s">
        <v>176</v>
      </c>
      <c r="N184" s="12"/>
      <c r="O184" s="12"/>
      <c r="R184" s="1" t="s">
        <v>443</v>
      </c>
    </row>
    <row r="185" spans="1:18" ht="35.25" customHeight="1" x14ac:dyDescent="0.3">
      <c r="A185" s="44">
        <v>137</v>
      </c>
      <c r="B185" s="32" t="s">
        <v>140</v>
      </c>
      <c r="C185" s="8" t="s">
        <v>106</v>
      </c>
      <c r="D185" s="38" t="s">
        <v>396</v>
      </c>
      <c r="E185" s="53"/>
      <c r="F185" s="49"/>
      <c r="G185" s="42" t="str">
        <f t="shared" si="3"/>
        <v>NVT</v>
      </c>
      <c r="H185" s="9">
        <v>1</v>
      </c>
      <c r="I185" s="9" t="str">
        <f>IFERROR(VLOOKUP(M185,#REF!,3),"")</f>
        <v/>
      </c>
      <c r="J185" s="9" t="str">
        <f>IFERROR(VLOOKUP(N185,#REF!,3),"")</f>
        <v/>
      </c>
      <c r="K185" s="9" t="str">
        <f>IFERROR(VLOOKUP(O185,#REF!,3),"")</f>
        <v/>
      </c>
      <c r="L185" s="9"/>
      <c r="M185" s="12" t="s">
        <v>176</v>
      </c>
      <c r="N185" s="12"/>
      <c r="O185" s="12"/>
      <c r="R185" s="1" t="s">
        <v>444</v>
      </c>
    </row>
    <row r="186" spans="1:18" ht="50.1" hidden="1" customHeight="1" x14ac:dyDescent="0.3">
      <c r="A186" s="44">
        <v>138</v>
      </c>
      <c r="B186" s="32" t="s">
        <v>140</v>
      </c>
      <c r="C186" s="8" t="s">
        <v>105</v>
      </c>
      <c r="D186" s="38" t="s">
        <v>397</v>
      </c>
      <c r="E186" s="53"/>
      <c r="F186" s="49"/>
      <c r="G186" s="42" t="str">
        <f t="shared" si="3"/>
        <v>NVT</v>
      </c>
      <c r="H186" s="9">
        <v>1</v>
      </c>
      <c r="I186" s="9" t="str">
        <f>IFERROR(VLOOKUP(M186,#REF!,3),"")</f>
        <v/>
      </c>
      <c r="J186" s="9" t="str">
        <f>IFERROR(VLOOKUP(N186,#REF!,3),"")</f>
        <v/>
      </c>
      <c r="K186" s="9" t="str">
        <f>IFERROR(VLOOKUP(O186,#REF!,3),"")</f>
        <v/>
      </c>
      <c r="L186" s="9"/>
      <c r="M186" s="12" t="s">
        <v>176</v>
      </c>
      <c r="N186" s="12"/>
      <c r="O186" s="12"/>
    </row>
    <row r="187" spans="1:18" ht="36" hidden="1" customHeight="1" x14ac:dyDescent="0.3">
      <c r="A187" s="44">
        <v>139</v>
      </c>
      <c r="B187" s="32" t="s">
        <v>140</v>
      </c>
      <c r="C187" s="8" t="s">
        <v>104</v>
      </c>
      <c r="D187" s="38" t="s">
        <v>398</v>
      </c>
      <c r="E187" s="53"/>
      <c r="F187" s="49"/>
      <c r="G187" s="42" t="str">
        <f t="shared" si="3"/>
        <v>NVT</v>
      </c>
      <c r="H187" s="9">
        <v>1</v>
      </c>
      <c r="I187" s="9" t="str">
        <f>IFERROR(VLOOKUP(M187,#REF!,3),"")</f>
        <v/>
      </c>
      <c r="J187" s="9" t="str">
        <f>IFERROR(VLOOKUP(N187,#REF!,3),"")</f>
        <v/>
      </c>
      <c r="K187" s="9" t="str">
        <f>IFERROR(VLOOKUP(O187,#REF!,3),"")</f>
        <v/>
      </c>
      <c r="L187" s="9"/>
      <c r="M187" s="12" t="s">
        <v>177</v>
      </c>
      <c r="N187" s="12"/>
      <c r="O187" s="12"/>
    </row>
    <row r="188" spans="1:18" ht="38.25" hidden="1" customHeight="1" x14ac:dyDescent="0.3">
      <c r="A188" s="44">
        <v>140</v>
      </c>
      <c r="B188" s="32" t="s">
        <v>162</v>
      </c>
      <c r="C188" s="8" t="s">
        <v>6</v>
      </c>
      <c r="D188" s="7" t="s">
        <v>401</v>
      </c>
      <c r="E188" s="53"/>
      <c r="F188" s="49"/>
      <c r="G188" s="42" t="str">
        <f t="shared" si="3"/>
        <v>NVT</v>
      </c>
      <c r="H188" s="9">
        <v>1</v>
      </c>
      <c r="I188" s="9" t="str">
        <f>IFERROR(VLOOKUP(M188,#REF!,3),"")</f>
        <v/>
      </c>
      <c r="J188" s="9" t="str">
        <f>IFERROR(VLOOKUP(N188,#REF!,3),"")</f>
        <v/>
      </c>
      <c r="K188" s="9" t="str">
        <f>IFERROR(VLOOKUP(O188,#REF!,3),"")</f>
        <v/>
      </c>
      <c r="L188" s="9"/>
      <c r="M188" s="15" t="s">
        <v>177</v>
      </c>
      <c r="N188" s="12"/>
      <c r="O188" s="12"/>
    </row>
    <row r="189" spans="1:18" ht="63" hidden="1" customHeight="1" x14ac:dyDescent="0.3">
      <c r="A189" s="44">
        <v>141</v>
      </c>
      <c r="B189" s="32" t="s">
        <v>162</v>
      </c>
      <c r="C189" s="8" t="s">
        <v>5</v>
      </c>
      <c r="D189" s="7" t="s">
        <v>402</v>
      </c>
      <c r="E189" s="53"/>
      <c r="F189" s="49"/>
      <c r="G189" s="42" t="str">
        <f t="shared" si="3"/>
        <v>NVT</v>
      </c>
      <c r="H189" s="9">
        <v>1</v>
      </c>
      <c r="I189" s="9" t="str">
        <f>IFERROR(VLOOKUP(M189,#REF!,3),"")</f>
        <v/>
      </c>
      <c r="J189" s="9" t="str">
        <f>IFERROR(VLOOKUP(N189,#REF!,3),"")</f>
        <v/>
      </c>
      <c r="K189" s="9" t="str">
        <f>IFERROR(VLOOKUP(O189,#REF!,3),"")</f>
        <v/>
      </c>
      <c r="L189" s="9"/>
      <c r="M189" s="15" t="s">
        <v>177</v>
      </c>
      <c r="N189" s="12"/>
      <c r="O189" s="12"/>
    </row>
    <row r="190" spans="1:18" s="5" customFormat="1" ht="30" hidden="1" customHeight="1" x14ac:dyDescent="0.3">
      <c r="A190" s="43" t="s">
        <v>206</v>
      </c>
      <c r="B190" s="12"/>
      <c r="C190" s="11"/>
      <c r="D190" s="34" t="s">
        <v>403</v>
      </c>
      <c r="E190" s="31"/>
      <c r="F190" s="55"/>
      <c r="G190" s="42" t="str">
        <f t="shared" si="3"/>
        <v>NVT</v>
      </c>
      <c r="H190" s="11"/>
      <c r="I190" s="9" t="str">
        <f>IFERROR(VLOOKUP(M190,#REF!,3),"")</f>
        <v/>
      </c>
      <c r="J190" s="9" t="str">
        <f>IFERROR(VLOOKUP(N190,#REF!,3),"")</f>
        <v/>
      </c>
      <c r="K190" s="9" t="str">
        <f>IFERROR(VLOOKUP(O190,#REF!,3),"")</f>
        <v/>
      </c>
      <c r="L190" s="11"/>
      <c r="M190" s="15"/>
      <c r="N190" s="15"/>
      <c r="O190" s="15"/>
    </row>
    <row r="191" spans="1:18" ht="30" hidden="1" customHeight="1" x14ac:dyDescent="0.3">
      <c r="A191" s="44"/>
      <c r="B191" s="12"/>
      <c r="C191" s="9"/>
      <c r="D191" s="35" t="s">
        <v>404</v>
      </c>
      <c r="E191" s="52"/>
      <c r="F191" s="56"/>
      <c r="G191" s="42"/>
      <c r="H191" s="9">
        <v>0</v>
      </c>
      <c r="I191" s="9" t="str">
        <f>IFERROR(VLOOKUP(M191,#REF!,3),"")</f>
        <v/>
      </c>
      <c r="J191" s="9" t="str">
        <f>IFERROR(VLOOKUP(N191,#REF!,3),"")</f>
        <v/>
      </c>
      <c r="K191" s="9" t="str">
        <f>IFERROR(VLOOKUP(O191,#REF!,3),"")</f>
        <v/>
      </c>
      <c r="L191" s="9"/>
      <c r="M191" s="12"/>
      <c r="N191" s="12"/>
      <c r="O191" s="12"/>
    </row>
    <row r="192" spans="1:18" ht="71.25" hidden="1" customHeight="1" x14ac:dyDescent="0.3">
      <c r="A192" s="44">
        <v>142</v>
      </c>
      <c r="B192" s="32" t="s">
        <v>142</v>
      </c>
      <c r="C192" s="8" t="s">
        <v>4</v>
      </c>
      <c r="D192" s="38" t="s">
        <v>405</v>
      </c>
      <c r="E192" s="53"/>
      <c r="F192" s="49"/>
      <c r="G192" s="42"/>
      <c r="H192" s="9">
        <v>1</v>
      </c>
      <c r="I192" s="9" t="str">
        <f>IFERROR(VLOOKUP(M192,#REF!,3),"")</f>
        <v/>
      </c>
      <c r="J192" s="9" t="str">
        <f>IFERROR(VLOOKUP(N192,#REF!,3),"")</f>
        <v/>
      </c>
      <c r="K192" s="9" t="str">
        <f>IFERROR(VLOOKUP(O192,#REF!,3),"")</f>
        <v/>
      </c>
      <c r="L192" s="9"/>
      <c r="M192" s="12"/>
      <c r="N192" s="12"/>
      <c r="O192" s="12"/>
    </row>
    <row r="193" spans="1:18" ht="34.5" hidden="1" customHeight="1" x14ac:dyDescent="0.3">
      <c r="A193" s="44">
        <v>143</v>
      </c>
      <c r="B193" s="32" t="s">
        <v>163</v>
      </c>
      <c r="C193" s="8" t="s">
        <v>3</v>
      </c>
      <c r="D193" s="38" t="s">
        <v>406</v>
      </c>
      <c r="E193" s="53"/>
      <c r="F193" s="49"/>
      <c r="G193" s="42"/>
      <c r="H193" s="9">
        <v>1</v>
      </c>
      <c r="I193" s="9" t="str">
        <f>IFERROR(VLOOKUP(M193,#REF!,3),"")</f>
        <v/>
      </c>
      <c r="J193" s="9" t="str">
        <f>IFERROR(VLOOKUP(N193,#REF!,3),"")</f>
        <v/>
      </c>
      <c r="K193" s="9" t="str">
        <f>IFERROR(VLOOKUP(O193,#REF!,3),"")</f>
        <v/>
      </c>
      <c r="L193" s="9"/>
      <c r="M193" s="12"/>
      <c r="N193" s="12"/>
      <c r="O193" s="12"/>
    </row>
    <row r="194" spans="1:18" ht="50.1" hidden="1" customHeight="1" x14ac:dyDescent="0.3">
      <c r="A194" s="44">
        <v>144</v>
      </c>
      <c r="B194" s="32" t="s">
        <v>163</v>
      </c>
      <c r="C194" s="8" t="s">
        <v>2</v>
      </c>
      <c r="D194" s="7" t="s">
        <v>407</v>
      </c>
      <c r="E194" s="53"/>
      <c r="F194" s="49"/>
      <c r="G194" s="42"/>
      <c r="H194" s="9">
        <v>1</v>
      </c>
      <c r="I194" s="9" t="str">
        <f>IFERROR(VLOOKUP(M194,#REF!,3),"")</f>
        <v/>
      </c>
      <c r="J194" s="9" t="str">
        <f>IFERROR(VLOOKUP(N194,#REF!,3),"")</f>
        <v/>
      </c>
      <c r="K194" s="9" t="str">
        <f>IFERROR(VLOOKUP(O194,#REF!,3),"")</f>
        <v/>
      </c>
      <c r="L194" s="9"/>
      <c r="M194" s="12"/>
      <c r="N194" s="12"/>
      <c r="O194" s="12"/>
    </row>
    <row r="195" spans="1:18" ht="51" hidden="1" customHeight="1" x14ac:dyDescent="0.3">
      <c r="A195" s="44">
        <v>145</v>
      </c>
      <c r="B195" s="32" t="s">
        <v>145</v>
      </c>
      <c r="C195" s="8" t="s">
        <v>95</v>
      </c>
      <c r="D195" s="7" t="s">
        <v>408</v>
      </c>
      <c r="E195" s="53"/>
      <c r="F195" s="49"/>
      <c r="G195" s="42"/>
      <c r="H195" s="9">
        <v>1</v>
      </c>
      <c r="I195" s="9" t="str">
        <f>IFERROR(VLOOKUP(M195,#REF!,3),"")</f>
        <v/>
      </c>
      <c r="J195" s="9" t="str">
        <f>IFERROR(VLOOKUP(N195,#REF!,3),"")</f>
        <v/>
      </c>
      <c r="K195" s="9" t="str">
        <f>IFERROR(VLOOKUP(O195,#REF!,3),"")</f>
        <v/>
      </c>
      <c r="L195" s="9"/>
      <c r="M195" s="12"/>
      <c r="N195" s="12"/>
      <c r="O195" s="12"/>
    </row>
    <row r="196" spans="1:18" ht="35.25" hidden="1" customHeight="1" x14ac:dyDescent="0.3">
      <c r="A196" s="44">
        <v>146</v>
      </c>
      <c r="B196" s="32" t="s">
        <v>148</v>
      </c>
      <c r="C196" s="8" t="s">
        <v>93</v>
      </c>
      <c r="D196" s="7" t="s">
        <v>409</v>
      </c>
      <c r="E196" s="53"/>
      <c r="F196" s="49"/>
      <c r="G196" s="42"/>
      <c r="H196" s="11">
        <v>0</v>
      </c>
      <c r="I196" s="9" t="str">
        <f>IFERROR(VLOOKUP(M196,#REF!,3),"")</f>
        <v/>
      </c>
      <c r="J196" s="9" t="str">
        <f>IFERROR(VLOOKUP(N196,#REF!,3),"")</f>
        <v/>
      </c>
      <c r="K196" s="9" t="str">
        <f>IFERROR(VLOOKUP(O196,#REF!,3),"")</f>
        <v/>
      </c>
      <c r="L196" s="11"/>
      <c r="M196" s="16"/>
      <c r="N196" s="12"/>
      <c r="O196" s="12"/>
    </row>
    <row r="197" spans="1:18" s="5" customFormat="1" ht="30" customHeight="1" x14ac:dyDescent="0.3">
      <c r="A197" s="43" t="s">
        <v>207</v>
      </c>
      <c r="B197" s="12"/>
      <c r="C197" s="11"/>
      <c r="D197" s="34" t="s">
        <v>410</v>
      </c>
      <c r="E197" s="31"/>
      <c r="F197" s="55"/>
      <c r="G197" s="42" t="str">
        <f>IF(I197="Y","","NVT")</f>
        <v>NVT</v>
      </c>
      <c r="H197" s="11"/>
      <c r="I197" s="9" t="str">
        <f>IFERROR(VLOOKUP(M197,#REF!,3),"")</f>
        <v/>
      </c>
      <c r="J197" s="9" t="str">
        <f>IFERROR(VLOOKUP(N197,#REF!,3),"")</f>
        <v/>
      </c>
      <c r="K197" s="9" t="str">
        <f>IFERROR(VLOOKUP(O197,#REF!,3),"")</f>
        <v/>
      </c>
      <c r="L197" s="11"/>
      <c r="M197" s="15"/>
      <c r="N197" s="15"/>
      <c r="O197" s="15"/>
      <c r="R197" s="1" t="s">
        <v>443</v>
      </c>
    </row>
    <row r="198" spans="1:18" ht="30" customHeight="1" x14ac:dyDescent="0.3">
      <c r="A198" s="44"/>
      <c r="B198" s="12"/>
      <c r="C198" s="9"/>
      <c r="D198" s="39" t="s">
        <v>411</v>
      </c>
      <c r="E198" s="52"/>
      <c r="F198" s="56"/>
      <c r="G198" s="42" t="str">
        <f>IF(I198="Y","","NVT")</f>
        <v>NVT</v>
      </c>
      <c r="H198" s="9"/>
      <c r="I198" s="9" t="str">
        <f>IFERROR(VLOOKUP(M198,#REF!,3),"")</f>
        <v/>
      </c>
      <c r="J198" s="9" t="str">
        <f>IFERROR(VLOOKUP(N198,#REF!,3),"")</f>
        <v/>
      </c>
      <c r="K198" s="9" t="str">
        <f>IFERROR(VLOOKUP(O198,#REF!,3),"")</f>
        <v/>
      </c>
      <c r="L198" s="9"/>
      <c r="M198" s="12"/>
      <c r="N198" s="12"/>
      <c r="O198" s="12"/>
      <c r="R198" s="1" t="s">
        <v>443</v>
      </c>
    </row>
    <row r="199" spans="1:18" ht="38.25" customHeight="1" x14ac:dyDescent="0.3">
      <c r="A199" s="44">
        <v>147</v>
      </c>
      <c r="B199" s="32" t="s">
        <v>135</v>
      </c>
      <c r="C199" s="8" t="s">
        <v>130</v>
      </c>
      <c r="D199" s="7" t="s">
        <v>412</v>
      </c>
      <c r="E199" s="53"/>
      <c r="F199" s="49"/>
      <c r="G199" s="42"/>
      <c r="H199" s="9">
        <v>0</v>
      </c>
      <c r="I199" s="9" t="str">
        <f>IFERROR(VLOOKUP(M199,#REF!,3),"")</f>
        <v/>
      </c>
      <c r="J199" s="9" t="str">
        <f>IFERROR(VLOOKUP(N199,#REF!,3),"")</f>
        <v/>
      </c>
      <c r="K199" s="9" t="str">
        <f>IFERROR(VLOOKUP(O199,#REF!,3),"")</f>
        <v/>
      </c>
      <c r="L199" s="9"/>
      <c r="M199" s="16"/>
      <c r="N199" s="12"/>
      <c r="O199" s="12"/>
      <c r="R199" s="1" t="s">
        <v>444</v>
      </c>
    </row>
    <row r="200" spans="1:18" ht="72" customHeight="1" x14ac:dyDescent="0.3">
      <c r="A200" s="44">
        <v>148</v>
      </c>
      <c r="B200" s="32" t="s">
        <v>135</v>
      </c>
      <c r="C200" s="8" t="s">
        <v>49</v>
      </c>
      <c r="D200" s="7" t="s">
        <v>413</v>
      </c>
      <c r="E200" s="53"/>
      <c r="F200" s="49"/>
      <c r="G200" s="42"/>
      <c r="H200" s="9">
        <v>0</v>
      </c>
      <c r="I200" s="9" t="str">
        <f>IFERROR(VLOOKUP(M200,#REF!,3),"")</f>
        <v/>
      </c>
      <c r="J200" s="9" t="str">
        <f>IFERROR(VLOOKUP(N200,#REF!,3),"")</f>
        <v/>
      </c>
      <c r="K200" s="9" t="str">
        <f>IFERROR(VLOOKUP(O200,#REF!,3),"")</f>
        <v/>
      </c>
      <c r="L200" s="9"/>
      <c r="M200" s="16"/>
      <c r="N200" s="12"/>
      <c r="O200" s="12"/>
      <c r="R200" s="1" t="s">
        <v>444</v>
      </c>
    </row>
    <row r="201" spans="1:18" ht="50.1" customHeight="1" x14ac:dyDescent="0.3">
      <c r="A201" s="44">
        <v>149</v>
      </c>
      <c r="B201" s="32" t="s">
        <v>135</v>
      </c>
      <c r="C201" s="8" t="s">
        <v>48</v>
      </c>
      <c r="D201" s="7" t="s">
        <v>414</v>
      </c>
      <c r="E201" s="53"/>
      <c r="F201" s="49"/>
      <c r="G201" s="42"/>
      <c r="H201" s="9">
        <v>0</v>
      </c>
      <c r="I201" s="9" t="str">
        <f>IFERROR(VLOOKUP(M201,#REF!,3),"")</f>
        <v/>
      </c>
      <c r="J201" s="9" t="str">
        <f>IFERROR(VLOOKUP(N201,#REF!,3),"")</f>
        <v/>
      </c>
      <c r="K201" s="9" t="str">
        <f>IFERROR(VLOOKUP(O201,#REF!,3),"")</f>
        <v/>
      </c>
      <c r="L201" s="9"/>
      <c r="M201" s="16"/>
      <c r="N201" s="12"/>
      <c r="O201" s="12"/>
      <c r="R201" s="1" t="s">
        <v>444</v>
      </c>
    </row>
    <row r="202" spans="1:18" ht="57" customHeight="1" x14ac:dyDescent="0.3">
      <c r="A202" s="44">
        <v>150</v>
      </c>
      <c r="B202" s="32" t="s">
        <v>135</v>
      </c>
      <c r="C202" s="8" t="s">
        <v>46</v>
      </c>
      <c r="D202" s="7" t="s">
        <v>415</v>
      </c>
      <c r="E202" s="53"/>
      <c r="F202" s="49"/>
      <c r="G202" s="42"/>
      <c r="H202" s="9">
        <v>0</v>
      </c>
      <c r="I202" s="9" t="str">
        <f>IFERROR(VLOOKUP(M202,#REF!,3),"")</f>
        <v/>
      </c>
      <c r="J202" s="9" t="str">
        <f>IFERROR(VLOOKUP(N202,#REF!,3),"")</f>
        <v/>
      </c>
      <c r="K202" s="9" t="str">
        <f>IFERROR(VLOOKUP(O202,#REF!,3),"")</f>
        <v/>
      </c>
      <c r="L202" s="9"/>
      <c r="M202" s="16"/>
      <c r="N202" s="12"/>
      <c r="O202" s="12"/>
      <c r="R202" s="1" t="s">
        <v>444</v>
      </c>
    </row>
    <row r="203" spans="1:18" ht="50.1" customHeight="1" x14ac:dyDescent="0.3">
      <c r="A203" s="44">
        <v>151</v>
      </c>
      <c r="B203" s="32" t="s">
        <v>135</v>
      </c>
      <c r="C203" s="8" t="s">
        <v>45</v>
      </c>
      <c r="D203" s="7" t="s">
        <v>416</v>
      </c>
      <c r="E203" s="53"/>
      <c r="F203" s="49"/>
      <c r="G203" s="42"/>
      <c r="H203" s="9">
        <v>0</v>
      </c>
      <c r="I203" s="9" t="str">
        <f>IFERROR(VLOOKUP(M203,#REF!,3),"")</f>
        <v/>
      </c>
      <c r="J203" s="9" t="str">
        <f>IFERROR(VLOOKUP(N203,#REF!,3),"")</f>
        <v/>
      </c>
      <c r="K203" s="9" t="str">
        <f>IFERROR(VLOOKUP(O203,#REF!,3),"")</f>
        <v/>
      </c>
      <c r="L203" s="9"/>
      <c r="M203" s="16"/>
      <c r="N203" s="12"/>
      <c r="O203" s="12"/>
      <c r="R203" s="1" t="s">
        <v>444</v>
      </c>
    </row>
    <row r="204" spans="1:18" ht="58.5" customHeight="1" x14ac:dyDescent="0.3">
      <c r="A204" s="44">
        <v>152</v>
      </c>
      <c r="B204" s="32" t="s">
        <v>135</v>
      </c>
      <c r="C204" s="8" t="s">
        <v>44</v>
      </c>
      <c r="D204" s="7" t="s">
        <v>417</v>
      </c>
      <c r="E204" s="53"/>
      <c r="F204" s="49"/>
      <c r="G204" s="42"/>
      <c r="H204" s="9">
        <v>0</v>
      </c>
      <c r="I204" s="9" t="str">
        <f>IFERROR(VLOOKUP(M204,#REF!,3),"")</f>
        <v/>
      </c>
      <c r="J204" s="9" t="str">
        <f>IFERROR(VLOOKUP(N204,#REF!,3),"")</f>
        <v/>
      </c>
      <c r="K204" s="9" t="str">
        <f>IFERROR(VLOOKUP(O204,#REF!,3),"")</f>
        <v/>
      </c>
      <c r="L204" s="9"/>
      <c r="M204" s="16"/>
      <c r="N204" s="12"/>
      <c r="O204" s="12"/>
      <c r="R204" s="1" t="s">
        <v>444</v>
      </c>
    </row>
    <row r="205" spans="1:18" ht="59.25" customHeight="1" x14ac:dyDescent="0.3">
      <c r="A205" s="44">
        <v>153</v>
      </c>
      <c r="B205" s="32" t="s">
        <v>135</v>
      </c>
      <c r="C205" s="8" t="s">
        <v>43</v>
      </c>
      <c r="D205" s="7" t="s">
        <v>418</v>
      </c>
      <c r="E205" s="53"/>
      <c r="F205" s="49"/>
      <c r="G205" s="42"/>
      <c r="H205" s="9">
        <v>0</v>
      </c>
      <c r="I205" s="9" t="str">
        <f>IFERROR(VLOOKUP(M205,#REF!,3),"")</f>
        <v/>
      </c>
      <c r="J205" s="9" t="str">
        <f>IFERROR(VLOOKUP(N205,#REF!,3),"")</f>
        <v/>
      </c>
      <c r="K205" s="9" t="str">
        <f>IFERROR(VLOOKUP(O205,#REF!,3),"")</f>
        <v/>
      </c>
      <c r="L205" s="9"/>
      <c r="M205" s="16"/>
      <c r="N205" s="12"/>
      <c r="O205" s="12"/>
      <c r="R205" s="1" t="s">
        <v>444</v>
      </c>
    </row>
    <row r="206" spans="1:18" ht="40.5" customHeight="1" thickBot="1" x14ac:dyDescent="0.35">
      <c r="A206" s="45">
        <v>154</v>
      </c>
      <c r="B206" s="46" t="s">
        <v>153</v>
      </c>
      <c r="C206" s="47" t="s">
        <v>42</v>
      </c>
      <c r="D206" s="48" t="s">
        <v>419</v>
      </c>
      <c r="E206" s="54"/>
      <c r="F206" s="51"/>
      <c r="G206" s="42"/>
      <c r="H206" s="9">
        <v>0</v>
      </c>
      <c r="I206" s="9" t="str">
        <f>IFERROR(VLOOKUP(M206,#REF!,3),"")</f>
        <v/>
      </c>
      <c r="J206" s="9" t="str">
        <f>IFERROR(VLOOKUP(N206,#REF!,3),"")</f>
        <v/>
      </c>
      <c r="K206" s="9" t="str">
        <f>IFERROR(VLOOKUP(O206,#REF!,3),"")</f>
        <v/>
      </c>
      <c r="L206" s="9"/>
      <c r="M206" s="16"/>
      <c r="N206" s="12"/>
      <c r="O206" s="12"/>
      <c r="R206" s="1" t="s">
        <v>444</v>
      </c>
    </row>
    <row r="208" spans="1:18" ht="36" customHeight="1" x14ac:dyDescent="0.3">
      <c r="B208" s="93"/>
      <c r="C208" s="93"/>
      <c r="D208" s="93"/>
      <c r="E208" s="93"/>
      <c r="F208" s="93"/>
    </row>
    <row r="209" spans="2:6" x14ac:dyDescent="0.3">
      <c r="B209" s="24"/>
      <c r="C209" s="23"/>
      <c r="D209" s="24"/>
      <c r="E209" s="24"/>
    </row>
    <row r="210" spans="2:6" x14ac:dyDescent="0.3">
      <c r="B210" s="25"/>
      <c r="C210" s="23"/>
      <c r="D210" s="24"/>
      <c r="E210" s="24"/>
    </row>
    <row r="211" spans="2:6" ht="33" customHeight="1" x14ac:dyDescent="0.3">
      <c r="B211" s="67"/>
      <c r="C211" s="67"/>
      <c r="D211" s="67"/>
      <c r="E211" s="67"/>
      <c r="F211" s="67"/>
    </row>
    <row r="212" spans="2:6" ht="14.4" thickBot="1" x14ac:dyDescent="0.35">
      <c r="B212" s="27"/>
      <c r="C212" s="26"/>
      <c r="D212" s="24"/>
      <c r="E212" s="24"/>
    </row>
    <row r="213" spans="2:6" ht="105" customHeight="1" thickBot="1" x14ac:dyDescent="0.35">
      <c r="B213" s="68" t="s">
        <v>432</v>
      </c>
      <c r="C213" s="69"/>
      <c r="D213" s="70"/>
      <c r="E213" s="28" t="s">
        <v>433</v>
      </c>
      <c r="F213" s="29" t="s">
        <v>434</v>
      </c>
    </row>
    <row r="214" spans="2:6" ht="105" customHeight="1" thickBot="1" x14ac:dyDescent="0.35">
      <c r="B214" s="68" t="s">
        <v>435</v>
      </c>
      <c r="C214" s="69"/>
      <c r="D214" s="70"/>
      <c r="E214" s="28" t="s">
        <v>433</v>
      </c>
      <c r="F214" s="29" t="s">
        <v>434</v>
      </c>
    </row>
    <row r="215" spans="2:6" x14ac:dyDescent="0.3">
      <c r="B215" s="24"/>
      <c r="C215" s="26"/>
      <c r="D215" s="24"/>
      <c r="E215" s="24"/>
    </row>
    <row r="216" spans="2:6" ht="165.75" customHeight="1" x14ac:dyDescent="0.3">
      <c r="B216" s="71" t="s">
        <v>436</v>
      </c>
      <c r="C216" s="71"/>
      <c r="D216" s="71"/>
      <c r="E216" s="71"/>
    </row>
  </sheetData>
  <autoFilter ref="A9:R206">
    <filterColumn colId="17">
      <customFilters>
        <customFilter operator="notEqual" val=" "/>
      </customFilters>
    </filterColumn>
  </autoFilter>
  <dataConsolidate/>
  <mergeCells count="10">
    <mergeCell ref="B211:F211"/>
    <mergeCell ref="B213:D213"/>
    <mergeCell ref="B214:D214"/>
    <mergeCell ref="B216:E216"/>
    <mergeCell ref="A1:F1"/>
    <mergeCell ref="A2:D5"/>
    <mergeCell ref="A6:D6"/>
    <mergeCell ref="A7:D7"/>
    <mergeCell ref="A8:D8"/>
    <mergeCell ref="B208:F208"/>
  </mergeCells>
  <pageMargins left="0.25" right="0.25" top="0.51299019607843133" bottom="0.45220588235294118" header="0.3" footer="0.3"/>
  <pageSetup paperSize="9" scale="91" fitToHeight="0" orientation="landscape" r:id="rId1"/>
  <headerFooter>
    <oddFooter>&amp;L&amp;9v2019_Questionnaire des normes minimales&amp;CPage &amp;P&amp;R&amp;9 28/05/2019</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Sheet1!$A$1:$A$3</xm:f>
          </x14:formula1>
          <xm:sqref>E9:E206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4" sqref="A4"/>
    </sheetView>
  </sheetViews>
  <sheetFormatPr defaultRowHeight="14.4" x14ac:dyDescent="0.3"/>
  <sheetData>
    <row r="1" spans="1:1" x14ac:dyDescent="0.3">
      <c r="A1" t="s">
        <v>445</v>
      </c>
    </row>
    <row r="2" spans="1:1" x14ac:dyDescent="0.3">
      <c r="A2" t="s">
        <v>446</v>
      </c>
    </row>
    <row r="3" spans="1:1" x14ac:dyDescent="0.3">
      <c r="A3" t="s">
        <v>447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3" sqref="A3"/>
    </sheetView>
  </sheetViews>
  <sheetFormatPr defaultRowHeight="14.4" x14ac:dyDescent="0.3"/>
  <cols>
    <col min="1" max="1" width="17.88671875" customWidth="1"/>
  </cols>
  <sheetData>
    <row r="1" spans="1:1" x14ac:dyDescent="0.3">
      <c r="A1" s="18" t="s">
        <v>167</v>
      </c>
    </row>
    <row r="2" spans="1:1" x14ac:dyDescent="0.3">
      <c r="A2" s="18" t="s">
        <v>168</v>
      </c>
    </row>
    <row r="3" spans="1:1" x14ac:dyDescent="0.3">
      <c r="A3" s="3" t="s">
        <v>169</v>
      </c>
    </row>
  </sheetData>
  <sheetProtection algorithmName="SHA-512" hashValue="uDO8ovIrYGCyhFWkQTjU0UZ17MKbcqUE+idXQ5FyPKxy/H5TTKFxeWtfu9vl17kj7aKVBGkRVha+LdGkX7FduA==" saltValue="PYu+RppDVbpHPCZpqGb7A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IAAS</vt:lpstr>
      <vt:lpstr>SAAS</vt:lpstr>
      <vt:lpstr>Service Provider</vt:lpstr>
      <vt:lpstr>3rd party remote support</vt:lpstr>
      <vt:lpstr>Sheet1</vt:lpstr>
      <vt:lpstr>DropdownAntwoord</vt:lpstr>
      <vt:lpstr>'3rd party remote support'!Print_Area</vt:lpstr>
      <vt:lpstr>IAAS!Print_Area</vt:lpstr>
      <vt:lpstr>SAAS!Print_Area</vt:lpstr>
      <vt:lpstr>'Service Provider'!Print_Area</vt:lpstr>
      <vt:lpstr>'3rd party remote support'!Print_Titles</vt:lpstr>
      <vt:lpstr>IAAS!Print_Titles</vt:lpstr>
      <vt:lpstr>SAAS!Print_Titles</vt:lpstr>
      <vt:lpstr>'Service Provider'!Print_Titles</vt:lpstr>
    </vt:vector>
  </TitlesOfParts>
  <Company>SMALS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Kurt Maekelberghe</dc:creator>
  <cp:lastModifiedBy>Mike Canniere</cp:lastModifiedBy>
  <cp:lastPrinted>2019-05-28T12:22:50Z</cp:lastPrinted>
  <dcterms:created xsi:type="dcterms:W3CDTF">2019-03-03T15:20:03Z</dcterms:created>
  <dcterms:modified xsi:type="dcterms:W3CDTF">2022-05-20T14:42:16Z</dcterms:modified>
</cp:coreProperties>
</file>